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E:\2-大学 Life\1-020163班\7-16级相关信息汇总\素质分\"/>
    </mc:Choice>
  </mc:AlternateContent>
  <xr:revisionPtr revIDLastSave="0" documentId="13_ncr:1_{2534C3C5-F28F-4D07-891C-62753DF520D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3" i="1"/>
  <c r="G12" i="1"/>
  <c r="G14" i="1"/>
  <c r="G15" i="1"/>
  <c r="G16" i="1"/>
  <c r="G6" i="1"/>
  <c r="H181" i="1" l="1"/>
  <c r="H182" i="1"/>
  <c r="H185" i="1"/>
  <c r="H186" i="1"/>
  <c r="H190" i="1"/>
  <c r="H194" i="1"/>
  <c r="H198" i="1"/>
  <c r="H6" i="1"/>
  <c r="H7" i="1"/>
  <c r="H8" i="1"/>
  <c r="H9" i="1"/>
  <c r="H10" i="1"/>
  <c r="H11" i="1"/>
  <c r="H13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5" i="1"/>
  <c r="G197" i="1"/>
  <c r="H197" i="1" s="1"/>
  <c r="G198" i="1"/>
  <c r="G187" i="1"/>
  <c r="H187" i="1" s="1"/>
  <c r="G188" i="1"/>
  <c r="H188" i="1" s="1"/>
  <c r="G196" i="1"/>
  <c r="H196" i="1" s="1"/>
  <c r="G186" i="1"/>
  <c r="G179" i="1"/>
  <c r="H179" i="1" s="1"/>
  <c r="G194" i="1"/>
  <c r="G184" i="1"/>
  <c r="H184" i="1" s="1"/>
  <c r="G178" i="1"/>
  <c r="H178" i="1" s="1"/>
  <c r="G195" i="1"/>
  <c r="H195" i="1" s="1"/>
  <c r="G191" i="1"/>
  <c r="H191" i="1" s="1"/>
  <c r="G193" i="1"/>
  <c r="H193" i="1" s="1"/>
  <c r="G190" i="1"/>
  <c r="G185" i="1"/>
  <c r="G182" i="1"/>
  <c r="G183" i="1"/>
  <c r="H183" i="1" s="1"/>
  <c r="G181" i="1"/>
  <c r="G192" i="1"/>
  <c r="H192" i="1" s="1"/>
  <c r="G189" i="1"/>
  <c r="H189" i="1" s="1"/>
  <c r="G180" i="1"/>
  <c r="H180" i="1" s="1"/>
  <c r="G148" i="1"/>
  <c r="H148" i="1" s="1"/>
  <c r="G152" i="1"/>
  <c r="H152" i="1" s="1"/>
  <c r="G149" i="1"/>
  <c r="H149" i="1" s="1"/>
  <c r="G161" i="1"/>
  <c r="H161" i="1" s="1"/>
  <c r="G155" i="1"/>
  <c r="H155" i="1" s="1"/>
  <c r="G154" i="1"/>
  <c r="H154" i="1" s="1"/>
  <c r="G151" i="1"/>
  <c r="H151" i="1" s="1"/>
  <c r="G156" i="1"/>
  <c r="H156" i="1" s="1"/>
  <c r="G150" i="1"/>
  <c r="H150" i="1" s="1"/>
  <c r="G153" i="1"/>
  <c r="H153" i="1" s="1"/>
  <c r="G172" i="1"/>
  <c r="H172" i="1" s="1"/>
  <c r="G158" i="1"/>
  <c r="H158" i="1" s="1"/>
  <c r="G159" i="1"/>
  <c r="H159" i="1" s="1"/>
  <c r="G164" i="1"/>
  <c r="H164" i="1" s="1"/>
  <c r="G168" i="1"/>
  <c r="H168" i="1" s="1"/>
  <c r="G163" i="1"/>
  <c r="H163" i="1" s="1"/>
  <c r="G170" i="1"/>
  <c r="H170" i="1" s="1"/>
  <c r="G167" i="1"/>
  <c r="H167" i="1" s="1"/>
  <c r="G169" i="1"/>
  <c r="H169" i="1" s="1"/>
  <c r="G160" i="1"/>
  <c r="H160" i="1" s="1"/>
  <c r="G145" i="1"/>
  <c r="H145" i="1" s="1"/>
  <c r="G157" i="1"/>
  <c r="H157" i="1" s="1"/>
  <c r="G166" i="1"/>
  <c r="H166" i="1" s="1"/>
  <c r="G173" i="1"/>
  <c r="H173" i="1" s="1"/>
  <c r="G171" i="1"/>
  <c r="H171" i="1" s="1"/>
  <c r="G165" i="1"/>
  <c r="H165" i="1" s="1"/>
  <c r="G143" i="1"/>
  <c r="H143" i="1" s="1"/>
  <c r="G147" i="1"/>
  <c r="H147" i="1" s="1"/>
  <c r="G162" i="1"/>
  <c r="H162" i="1" s="1"/>
  <c r="G146" i="1"/>
  <c r="H146" i="1" s="1"/>
  <c r="G144" i="1"/>
  <c r="H144" i="1" s="1"/>
  <c r="G134" i="1"/>
  <c r="H134" i="1" s="1"/>
  <c r="G132" i="1"/>
  <c r="H132" i="1" s="1"/>
  <c r="G121" i="1"/>
  <c r="H121" i="1" s="1"/>
  <c r="G127" i="1"/>
  <c r="H127" i="1" s="1"/>
  <c r="G126" i="1"/>
  <c r="H126" i="1" s="1"/>
  <c r="G128" i="1"/>
  <c r="H128" i="1" s="1"/>
  <c r="G130" i="1"/>
  <c r="H130" i="1" s="1"/>
  <c r="G115" i="1"/>
  <c r="H115" i="1" s="1"/>
  <c r="G138" i="1"/>
  <c r="H138" i="1" s="1"/>
  <c r="G122" i="1"/>
  <c r="H122" i="1" s="1"/>
  <c r="G129" i="1"/>
  <c r="H129" i="1" s="1"/>
  <c r="G125" i="1"/>
  <c r="H125" i="1" s="1"/>
  <c r="G118" i="1"/>
  <c r="H118" i="1" s="1"/>
  <c r="G117" i="1"/>
  <c r="H117" i="1" s="1"/>
  <c r="G116" i="1"/>
  <c r="H116" i="1" s="1"/>
  <c r="G131" i="1"/>
  <c r="H131" i="1" s="1"/>
  <c r="G133" i="1"/>
  <c r="H133" i="1" s="1"/>
  <c r="G139" i="1"/>
  <c r="H139" i="1" s="1"/>
  <c r="G141" i="1"/>
  <c r="H141" i="1" s="1"/>
  <c r="G136" i="1"/>
  <c r="H136" i="1" s="1"/>
  <c r="G140" i="1"/>
  <c r="H140" i="1" s="1"/>
  <c r="G137" i="1"/>
  <c r="H137" i="1" s="1"/>
  <c r="G124" i="1"/>
  <c r="H124" i="1" s="1"/>
  <c r="G123" i="1"/>
  <c r="H123" i="1" s="1"/>
  <c r="G135" i="1"/>
  <c r="H135" i="1" s="1"/>
  <c r="G119" i="1"/>
  <c r="H119" i="1" s="1"/>
  <c r="G120" i="1"/>
  <c r="H120" i="1" s="1"/>
  <c r="G109" i="1"/>
  <c r="H109" i="1" s="1"/>
  <c r="G108" i="1"/>
  <c r="H108" i="1" s="1"/>
  <c r="G104" i="1"/>
  <c r="H104" i="1" s="1"/>
  <c r="G90" i="1"/>
  <c r="H90" i="1" s="1"/>
  <c r="G101" i="1"/>
  <c r="H101" i="1" s="1"/>
  <c r="G103" i="1"/>
  <c r="H103" i="1" s="1"/>
  <c r="G89" i="1"/>
  <c r="H89" i="1" s="1"/>
  <c r="G107" i="1"/>
  <c r="H107" i="1" s="1"/>
  <c r="G110" i="1"/>
  <c r="H110" i="1" s="1"/>
  <c r="G106" i="1"/>
  <c r="H106" i="1" s="1"/>
  <c r="G91" i="1"/>
  <c r="H91" i="1" s="1"/>
  <c r="G98" i="1"/>
  <c r="H98" i="1" s="1"/>
  <c r="G113" i="1"/>
  <c r="H113" i="1" s="1"/>
  <c r="G111" i="1"/>
  <c r="H111" i="1" s="1"/>
  <c r="G97" i="1"/>
  <c r="H97" i="1" s="1"/>
  <c r="G102" i="1"/>
  <c r="H102" i="1" s="1"/>
  <c r="G112" i="1"/>
  <c r="H112" i="1" s="1"/>
  <c r="G105" i="1"/>
  <c r="H105" i="1" s="1"/>
  <c r="G94" i="1"/>
  <c r="H94" i="1" s="1"/>
  <c r="G99" i="1"/>
  <c r="H99" i="1" s="1"/>
  <c r="G100" i="1"/>
  <c r="H100" i="1" s="1"/>
  <c r="G93" i="1"/>
  <c r="H93" i="1" s="1"/>
  <c r="G92" i="1"/>
  <c r="H92" i="1" s="1"/>
  <c r="G96" i="1"/>
  <c r="H96" i="1" s="1"/>
  <c r="G95" i="1"/>
  <c r="H95" i="1" s="1"/>
  <c r="G77" i="1"/>
  <c r="H77" i="1" s="1"/>
  <c r="G66" i="1"/>
  <c r="H66" i="1" s="1"/>
  <c r="G65" i="1"/>
  <c r="H65" i="1" s="1"/>
  <c r="G59" i="1"/>
  <c r="H59" i="1" s="1"/>
  <c r="G60" i="1"/>
  <c r="H60" i="1" s="1"/>
  <c r="G73" i="1"/>
  <c r="H73" i="1" s="1"/>
  <c r="G64" i="1"/>
  <c r="H64" i="1" s="1"/>
  <c r="G71" i="1"/>
  <c r="H71" i="1" s="1"/>
  <c r="G84" i="1"/>
  <c r="H84" i="1" s="1"/>
  <c r="G82" i="1"/>
  <c r="H82" i="1" s="1"/>
  <c r="G86" i="1"/>
  <c r="H86" i="1" s="1"/>
  <c r="G83" i="1"/>
  <c r="H83" i="1" s="1"/>
  <c r="G76" i="1"/>
  <c r="H76" i="1" s="1"/>
  <c r="G87" i="1"/>
  <c r="H87" i="1" s="1"/>
  <c r="G69" i="1"/>
  <c r="H69" i="1" s="1"/>
  <c r="G74" i="1"/>
  <c r="H74" i="1" s="1"/>
  <c r="G72" i="1"/>
  <c r="H72" i="1" s="1"/>
  <c r="G75" i="1"/>
  <c r="H75" i="1" s="1"/>
  <c r="G81" i="1"/>
  <c r="H81" i="1" s="1"/>
  <c r="G85" i="1"/>
  <c r="H85" i="1" s="1"/>
  <c r="G67" i="1"/>
  <c r="H67" i="1" s="1"/>
  <c r="G61" i="1"/>
  <c r="H61" i="1" s="1"/>
  <c r="G68" i="1"/>
  <c r="H68" i="1" s="1"/>
  <c r="G70" i="1"/>
  <c r="H70" i="1" s="1"/>
  <c r="G63" i="1"/>
  <c r="H63" i="1" s="1"/>
  <c r="G62" i="1"/>
  <c r="H62" i="1" s="1"/>
  <c r="G79" i="1"/>
  <c r="H79" i="1" s="1"/>
  <c r="G78" i="1"/>
  <c r="H78" i="1" s="1"/>
  <c r="G80" i="1"/>
  <c r="H80" i="1" s="1"/>
  <c r="G57" i="1"/>
  <c r="H57" i="1" s="1"/>
  <c r="G54" i="1"/>
  <c r="H54" i="1" s="1"/>
  <c r="G34" i="1"/>
  <c r="H34" i="1" s="1"/>
  <c r="G38" i="1"/>
  <c r="H38" i="1" s="1"/>
  <c r="G50" i="1"/>
  <c r="H50" i="1" s="1"/>
  <c r="G32" i="1"/>
  <c r="H32" i="1" s="1"/>
  <c r="G42" i="1"/>
  <c r="H42" i="1" s="1"/>
  <c r="G53" i="1"/>
  <c r="H53" i="1" s="1"/>
  <c r="G41" i="1"/>
  <c r="H41" i="1" s="1"/>
  <c r="G52" i="1"/>
  <c r="H52" i="1" s="1"/>
  <c r="G43" i="1"/>
  <c r="H43" i="1" s="1"/>
  <c r="G49" i="1"/>
  <c r="H49" i="1" s="1"/>
  <c r="G40" i="1"/>
  <c r="H40" i="1" s="1"/>
  <c r="G33" i="1"/>
  <c r="H33" i="1" s="1"/>
  <c r="G46" i="1"/>
  <c r="H46" i="1" s="1"/>
  <c r="G35" i="1"/>
  <c r="H35" i="1" s="1"/>
  <c r="G39" i="1"/>
  <c r="H39" i="1" s="1"/>
  <c r="G51" i="1"/>
  <c r="H51" i="1" s="1"/>
  <c r="G47" i="1"/>
  <c r="H47" i="1" s="1"/>
  <c r="G48" i="1"/>
  <c r="H48" i="1" s="1"/>
  <c r="G56" i="1"/>
  <c r="H56" i="1" s="1"/>
  <c r="G37" i="1"/>
  <c r="H37" i="1" s="1"/>
  <c r="G36" i="1"/>
  <c r="H36" i="1" s="1"/>
  <c r="G45" i="1"/>
  <c r="H45" i="1" s="1"/>
  <c r="G44" i="1"/>
  <c r="H44" i="1" s="1"/>
  <c r="G55" i="1"/>
  <c r="H55" i="1" s="1"/>
</calcChain>
</file>

<file path=xl/sharedStrings.xml><?xml version="1.0" encoding="utf-8"?>
<sst xmlns="http://schemas.openxmlformats.org/spreadsheetml/2006/main" count="398" uniqueCount="389">
  <si>
    <t>序号</t>
    <phoneticPr fontId="1" type="noConversion"/>
  </si>
  <si>
    <t>学号</t>
    <phoneticPr fontId="1" type="noConversion"/>
  </si>
  <si>
    <t>姓名</t>
    <phoneticPr fontId="1" type="noConversion"/>
  </si>
  <si>
    <t>020161班</t>
    <phoneticPr fontId="1" type="noConversion"/>
  </si>
  <si>
    <t>02016101</t>
    <phoneticPr fontId="1" type="noConversion"/>
  </si>
  <si>
    <t>庞莹</t>
    <phoneticPr fontId="1" type="noConversion"/>
  </si>
  <si>
    <t>02016102</t>
    <phoneticPr fontId="1" type="noConversion"/>
  </si>
  <si>
    <t>郭一冰</t>
    <phoneticPr fontId="1" type="noConversion"/>
  </si>
  <si>
    <t>02016104</t>
    <phoneticPr fontId="1" type="noConversion"/>
  </si>
  <si>
    <t>陈刘晶</t>
    <phoneticPr fontId="1" type="noConversion"/>
  </si>
  <si>
    <t>02016105</t>
    <phoneticPr fontId="1" type="noConversion"/>
  </si>
  <si>
    <t>杨子亮</t>
    <phoneticPr fontId="1" type="noConversion"/>
  </si>
  <si>
    <t>02016106</t>
    <phoneticPr fontId="1" type="noConversion"/>
  </si>
  <si>
    <t>丁远涛</t>
    <phoneticPr fontId="1" type="noConversion"/>
  </si>
  <si>
    <t>02016108</t>
    <phoneticPr fontId="1" type="noConversion"/>
  </si>
  <si>
    <t>吴军</t>
    <phoneticPr fontId="1" type="noConversion"/>
  </si>
  <si>
    <t>02016109</t>
    <phoneticPr fontId="1" type="noConversion"/>
  </si>
  <si>
    <t>陈泽众</t>
    <phoneticPr fontId="1" type="noConversion"/>
  </si>
  <si>
    <t>02016110</t>
    <phoneticPr fontId="1" type="noConversion"/>
  </si>
  <si>
    <t>王昀</t>
    <phoneticPr fontId="1" type="noConversion"/>
  </si>
  <si>
    <t>02016111</t>
    <phoneticPr fontId="1" type="noConversion"/>
  </si>
  <si>
    <t>鲍景贺</t>
    <phoneticPr fontId="1" type="noConversion"/>
  </si>
  <si>
    <t>02016112</t>
    <phoneticPr fontId="1" type="noConversion"/>
  </si>
  <si>
    <t>王伟</t>
    <phoneticPr fontId="1" type="noConversion"/>
  </si>
  <si>
    <t>02016113</t>
    <phoneticPr fontId="1" type="noConversion"/>
  </si>
  <si>
    <t>唐锟</t>
    <phoneticPr fontId="1" type="noConversion"/>
  </si>
  <si>
    <t>02016114</t>
    <phoneticPr fontId="1" type="noConversion"/>
  </si>
  <si>
    <t>高瑞阳</t>
    <phoneticPr fontId="1" type="noConversion"/>
  </si>
  <si>
    <t>02016116</t>
    <phoneticPr fontId="1" type="noConversion"/>
  </si>
  <si>
    <t>陈润生</t>
    <phoneticPr fontId="1" type="noConversion"/>
  </si>
  <si>
    <t>02016118</t>
    <phoneticPr fontId="1" type="noConversion"/>
  </si>
  <si>
    <t>吴昭东</t>
    <phoneticPr fontId="1" type="noConversion"/>
  </si>
  <si>
    <t>02016119</t>
    <phoneticPr fontId="1" type="noConversion"/>
  </si>
  <si>
    <t>吴天明</t>
    <phoneticPr fontId="1" type="noConversion"/>
  </si>
  <si>
    <t>02016120</t>
    <phoneticPr fontId="1" type="noConversion"/>
  </si>
  <si>
    <t>孙家乐</t>
    <phoneticPr fontId="1" type="noConversion"/>
  </si>
  <si>
    <t>02016121</t>
    <phoneticPr fontId="1" type="noConversion"/>
  </si>
  <si>
    <t>梁景盛</t>
    <phoneticPr fontId="1" type="noConversion"/>
  </si>
  <si>
    <t>02016123</t>
    <phoneticPr fontId="1" type="noConversion"/>
  </si>
  <si>
    <t>谢宇琨</t>
    <phoneticPr fontId="1" type="noConversion"/>
  </si>
  <si>
    <t>02016124</t>
    <phoneticPr fontId="1" type="noConversion"/>
  </si>
  <si>
    <t>苟盼</t>
    <phoneticPr fontId="1" type="noConversion"/>
  </si>
  <si>
    <t>02016127</t>
    <phoneticPr fontId="1" type="noConversion"/>
  </si>
  <si>
    <t>伍显豪</t>
    <phoneticPr fontId="1" type="noConversion"/>
  </si>
  <si>
    <t>02016128</t>
    <phoneticPr fontId="1" type="noConversion"/>
  </si>
  <si>
    <t>朱峙臻</t>
    <phoneticPr fontId="1" type="noConversion"/>
  </si>
  <si>
    <t>02016130</t>
    <phoneticPr fontId="1" type="noConversion"/>
  </si>
  <si>
    <t>唐立坤</t>
    <phoneticPr fontId="1" type="noConversion"/>
  </si>
  <si>
    <t>02016131</t>
    <phoneticPr fontId="1" type="noConversion"/>
  </si>
  <si>
    <t>宋浩艺</t>
    <phoneticPr fontId="1" type="noConversion"/>
  </si>
  <si>
    <t>02016133</t>
    <phoneticPr fontId="1" type="noConversion"/>
  </si>
  <si>
    <t>陈昊</t>
    <phoneticPr fontId="1" type="noConversion"/>
  </si>
  <si>
    <t>02016134</t>
    <phoneticPr fontId="1" type="noConversion"/>
  </si>
  <si>
    <t>成林</t>
    <phoneticPr fontId="1" type="noConversion"/>
  </si>
  <si>
    <t>02016171</t>
    <phoneticPr fontId="1" type="noConversion"/>
  </si>
  <si>
    <t>尹中亭</t>
    <phoneticPr fontId="1" type="noConversion"/>
  </si>
  <si>
    <t>020162班</t>
    <phoneticPr fontId="1" type="noConversion"/>
  </si>
  <si>
    <t>02016203</t>
    <phoneticPr fontId="1" type="noConversion"/>
  </si>
  <si>
    <t>黄铭洁</t>
    <phoneticPr fontId="1" type="noConversion"/>
  </si>
  <si>
    <t>02016204</t>
    <phoneticPr fontId="1" type="noConversion"/>
  </si>
  <si>
    <t>陈宣霖</t>
    <phoneticPr fontId="1" type="noConversion"/>
  </si>
  <si>
    <t>02016205</t>
    <phoneticPr fontId="1" type="noConversion"/>
  </si>
  <si>
    <t>李忠翰</t>
    <phoneticPr fontId="1" type="noConversion"/>
  </si>
  <si>
    <t>02016207</t>
    <phoneticPr fontId="1" type="noConversion"/>
  </si>
  <si>
    <t>陈牧</t>
    <phoneticPr fontId="1" type="noConversion"/>
  </si>
  <si>
    <t>02016209</t>
    <phoneticPr fontId="1" type="noConversion"/>
  </si>
  <si>
    <t>冯斌</t>
    <phoneticPr fontId="1" type="noConversion"/>
  </si>
  <si>
    <t>02016212</t>
    <phoneticPr fontId="1" type="noConversion"/>
  </si>
  <si>
    <t>张磊</t>
    <phoneticPr fontId="1" type="noConversion"/>
  </si>
  <si>
    <t>02016213</t>
    <phoneticPr fontId="1" type="noConversion"/>
  </si>
  <si>
    <t>竺一铮</t>
    <phoneticPr fontId="1" type="noConversion"/>
  </si>
  <si>
    <t>02016214</t>
    <phoneticPr fontId="1" type="noConversion"/>
  </si>
  <si>
    <t>熊冲</t>
    <phoneticPr fontId="1" type="noConversion"/>
  </si>
  <si>
    <t>02016215</t>
    <phoneticPr fontId="1" type="noConversion"/>
  </si>
  <si>
    <t>董岩</t>
    <phoneticPr fontId="1" type="noConversion"/>
  </si>
  <si>
    <t>02016217</t>
    <phoneticPr fontId="1" type="noConversion"/>
  </si>
  <si>
    <t>李海宾</t>
    <phoneticPr fontId="1" type="noConversion"/>
  </si>
  <si>
    <t>02016219</t>
    <phoneticPr fontId="1" type="noConversion"/>
  </si>
  <si>
    <t>徐本烊</t>
    <phoneticPr fontId="1" type="noConversion"/>
  </si>
  <si>
    <t>02016220</t>
    <phoneticPr fontId="1" type="noConversion"/>
  </si>
  <si>
    <t>陈润聪</t>
    <phoneticPr fontId="1" type="noConversion"/>
  </si>
  <si>
    <t>02016221</t>
    <phoneticPr fontId="1" type="noConversion"/>
  </si>
  <si>
    <t>郭克凡</t>
    <phoneticPr fontId="1" type="noConversion"/>
  </si>
  <si>
    <t>02016222</t>
    <phoneticPr fontId="1" type="noConversion"/>
  </si>
  <si>
    <t>刘健雄</t>
    <phoneticPr fontId="1" type="noConversion"/>
  </si>
  <si>
    <t>02016223</t>
    <phoneticPr fontId="1" type="noConversion"/>
  </si>
  <si>
    <t>陈逸龙</t>
    <phoneticPr fontId="1" type="noConversion"/>
  </si>
  <si>
    <t>02016224</t>
    <phoneticPr fontId="1" type="noConversion"/>
  </si>
  <si>
    <t>黄梓浩</t>
    <phoneticPr fontId="1" type="noConversion"/>
  </si>
  <si>
    <t>02016225</t>
    <phoneticPr fontId="1" type="noConversion"/>
  </si>
  <si>
    <t>王江润</t>
    <phoneticPr fontId="1" type="noConversion"/>
  </si>
  <si>
    <t>02016226</t>
    <phoneticPr fontId="1" type="noConversion"/>
  </si>
  <si>
    <t>周澍</t>
    <phoneticPr fontId="1" type="noConversion"/>
  </si>
  <si>
    <t>02016227</t>
    <phoneticPr fontId="1" type="noConversion"/>
  </si>
  <si>
    <t>杜伟鹏</t>
    <phoneticPr fontId="1" type="noConversion"/>
  </si>
  <si>
    <t>02016228</t>
    <phoneticPr fontId="1" type="noConversion"/>
  </si>
  <si>
    <t>马洪涛</t>
    <phoneticPr fontId="1" type="noConversion"/>
  </si>
  <si>
    <t>02016229</t>
    <phoneticPr fontId="1" type="noConversion"/>
  </si>
  <si>
    <t>张乐</t>
    <phoneticPr fontId="1" type="noConversion"/>
  </si>
  <si>
    <t>02016231</t>
    <phoneticPr fontId="1" type="noConversion"/>
  </si>
  <si>
    <t>李骞</t>
    <phoneticPr fontId="1" type="noConversion"/>
  </si>
  <si>
    <t>02016232</t>
    <phoneticPr fontId="1" type="noConversion"/>
  </si>
  <si>
    <t>徐昌晖</t>
    <phoneticPr fontId="1" type="noConversion"/>
  </si>
  <si>
    <t>02016233</t>
    <phoneticPr fontId="1" type="noConversion"/>
  </si>
  <si>
    <t>冯海钊</t>
    <phoneticPr fontId="1" type="noConversion"/>
  </si>
  <si>
    <t>02016234</t>
    <phoneticPr fontId="1" type="noConversion"/>
  </si>
  <si>
    <t>丁治科</t>
    <phoneticPr fontId="1" type="noConversion"/>
  </si>
  <si>
    <t>02016236</t>
    <phoneticPr fontId="1" type="noConversion"/>
  </si>
  <si>
    <t>张贵福</t>
    <phoneticPr fontId="1" type="noConversion"/>
  </si>
  <si>
    <t>020163班</t>
    <phoneticPr fontId="1" type="noConversion"/>
  </si>
  <si>
    <t>02016302</t>
    <phoneticPr fontId="1" type="noConversion"/>
  </si>
  <si>
    <t>冯明鑫</t>
    <phoneticPr fontId="1" type="noConversion"/>
  </si>
  <si>
    <t>02016303</t>
    <phoneticPr fontId="1" type="noConversion"/>
  </si>
  <si>
    <t>熊雨杉</t>
    <phoneticPr fontId="1" type="noConversion"/>
  </si>
  <si>
    <t>02016304</t>
    <phoneticPr fontId="1" type="noConversion"/>
  </si>
  <si>
    <t>周欣安</t>
    <phoneticPr fontId="1" type="noConversion"/>
  </si>
  <si>
    <t>02016305</t>
    <phoneticPr fontId="1" type="noConversion"/>
  </si>
  <si>
    <t>董畅</t>
    <phoneticPr fontId="1" type="noConversion"/>
  </si>
  <si>
    <t>02016306</t>
    <phoneticPr fontId="1" type="noConversion"/>
  </si>
  <si>
    <t>李尚杰</t>
    <phoneticPr fontId="1" type="noConversion"/>
  </si>
  <si>
    <t>02016307</t>
    <phoneticPr fontId="1" type="noConversion"/>
  </si>
  <si>
    <t>朱语杰</t>
    <phoneticPr fontId="1" type="noConversion"/>
  </si>
  <si>
    <t>02016308</t>
    <phoneticPr fontId="1" type="noConversion"/>
  </si>
  <si>
    <t>王浩</t>
    <phoneticPr fontId="1" type="noConversion"/>
  </si>
  <si>
    <t>02016309</t>
    <phoneticPr fontId="1" type="noConversion"/>
  </si>
  <si>
    <t>李天润</t>
    <phoneticPr fontId="1" type="noConversion"/>
  </si>
  <si>
    <t>02016310</t>
    <phoneticPr fontId="1" type="noConversion"/>
  </si>
  <si>
    <t>顾中天</t>
    <phoneticPr fontId="1" type="noConversion"/>
  </si>
  <si>
    <t>02016311</t>
    <phoneticPr fontId="1" type="noConversion"/>
  </si>
  <si>
    <t>刘伟刚</t>
    <phoneticPr fontId="1" type="noConversion"/>
  </si>
  <si>
    <t>02016312</t>
    <phoneticPr fontId="1" type="noConversion"/>
  </si>
  <si>
    <t>滕召明</t>
    <phoneticPr fontId="1" type="noConversion"/>
  </si>
  <si>
    <t>02016313</t>
    <phoneticPr fontId="1" type="noConversion"/>
  </si>
  <si>
    <t>刘瑞鹏</t>
    <phoneticPr fontId="1" type="noConversion"/>
  </si>
  <si>
    <t>02016315</t>
    <phoneticPr fontId="1" type="noConversion"/>
  </si>
  <si>
    <t>吴进锦</t>
    <phoneticPr fontId="1" type="noConversion"/>
  </si>
  <si>
    <t>02016316</t>
    <phoneticPr fontId="1" type="noConversion"/>
  </si>
  <si>
    <t>吴德重</t>
    <phoneticPr fontId="1" type="noConversion"/>
  </si>
  <si>
    <t>02016317</t>
    <phoneticPr fontId="1" type="noConversion"/>
  </si>
  <si>
    <t>王鑫萌</t>
    <phoneticPr fontId="1" type="noConversion"/>
  </si>
  <si>
    <t>02016319</t>
    <phoneticPr fontId="1" type="noConversion"/>
  </si>
  <si>
    <t>李志恒</t>
    <phoneticPr fontId="1" type="noConversion"/>
  </si>
  <si>
    <t>02016321</t>
    <phoneticPr fontId="1" type="noConversion"/>
  </si>
  <si>
    <t>吴越</t>
    <phoneticPr fontId="1" type="noConversion"/>
  </si>
  <si>
    <t>02016322</t>
    <phoneticPr fontId="1" type="noConversion"/>
  </si>
  <si>
    <t>张奕贤</t>
    <phoneticPr fontId="1" type="noConversion"/>
  </si>
  <si>
    <t>02016323</t>
    <phoneticPr fontId="1" type="noConversion"/>
  </si>
  <si>
    <t>夏炎</t>
    <phoneticPr fontId="1" type="noConversion"/>
  </si>
  <si>
    <t>02016324</t>
    <phoneticPr fontId="1" type="noConversion"/>
  </si>
  <si>
    <t>崔懿</t>
    <phoneticPr fontId="1" type="noConversion"/>
  </si>
  <si>
    <t>02016325</t>
    <phoneticPr fontId="1" type="noConversion"/>
  </si>
  <si>
    <t>黃韋鑫</t>
    <phoneticPr fontId="1" type="noConversion"/>
  </si>
  <si>
    <t>02016326</t>
    <phoneticPr fontId="1" type="noConversion"/>
  </si>
  <si>
    <t>秦新宇</t>
    <phoneticPr fontId="1" type="noConversion"/>
  </si>
  <si>
    <t>02016328</t>
    <phoneticPr fontId="1" type="noConversion"/>
  </si>
  <si>
    <t>李世林</t>
    <phoneticPr fontId="1" type="noConversion"/>
  </si>
  <si>
    <t>02016329</t>
    <phoneticPr fontId="1" type="noConversion"/>
  </si>
  <si>
    <t>任佳为</t>
    <phoneticPr fontId="1" type="noConversion"/>
  </si>
  <si>
    <t>02016330</t>
    <phoneticPr fontId="1" type="noConversion"/>
  </si>
  <si>
    <t>李林昊</t>
    <phoneticPr fontId="1" type="noConversion"/>
  </si>
  <si>
    <t>02016331</t>
    <phoneticPr fontId="1" type="noConversion"/>
  </si>
  <si>
    <t>武荣坤</t>
    <phoneticPr fontId="1" type="noConversion"/>
  </si>
  <si>
    <t>02016332</t>
    <phoneticPr fontId="1" type="noConversion"/>
  </si>
  <si>
    <t>王敏学</t>
    <phoneticPr fontId="1" type="noConversion"/>
  </si>
  <si>
    <t>02016333</t>
    <phoneticPr fontId="1" type="noConversion"/>
  </si>
  <si>
    <t>李杰</t>
    <phoneticPr fontId="1" type="noConversion"/>
  </si>
  <si>
    <t>02016334</t>
    <phoneticPr fontId="1" type="noConversion"/>
  </si>
  <si>
    <t>涂国良</t>
    <phoneticPr fontId="1" type="noConversion"/>
  </si>
  <si>
    <t>020164班</t>
    <phoneticPr fontId="1" type="noConversion"/>
  </si>
  <si>
    <t>02016401</t>
    <phoneticPr fontId="1" type="noConversion"/>
  </si>
  <si>
    <t>彭思语</t>
    <phoneticPr fontId="1" type="noConversion"/>
  </si>
  <si>
    <t>02016402</t>
    <phoneticPr fontId="1" type="noConversion"/>
  </si>
  <si>
    <t>刘月</t>
    <phoneticPr fontId="1" type="noConversion"/>
  </si>
  <si>
    <t>02016403</t>
    <phoneticPr fontId="1" type="noConversion"/>
  </si>
  <si>
    <t>刘玲燕</t>
    <phoneticPr fontId="1" type="noConversion"/>
  </si>
  <si>
    <t>2016405</t>
    <phoneticPr fontId="1" type="noConversion"/>
  </si>
  <si>
    <t>刘武</t>
    <phoneticPr fontId="1" type="noConversion"/>
  </si>
  <si>
    <t>02016409</t>
    <phoneticPr fontId="1" type="noConversion"/>
  </si>
  <si>
    <t>郑嘉熹</t>
    <phoneticPr fontId="1" type="noConversion"/>
  </si>
  <si>
    <t>02016410</t>
    <phoneticPr fontId="1" type="noConversion"/>
  </si>
  <si>
    <t>郑也贞</t>
    <phoneticPr fontId="1" type="noConversion"/>
  </si>
  <si>
    <t>02016411</t>
    <phoneticPr fontId="1" type="noConversion"/>
  </si>
  <si>
    <t>叶敬成</t>
    <phoneticPr fontId="1" type="noConversion"/>
  </si>
  <si>
    <t>02016413</t>
    <phoneticPr fontId="1" type="noConversion"/>
  </si>
  <si>
    <t>罗鑫磊</t>
    <phoneticPr fontId="1" type="noConversion"/>
  </si>
  <si>
    <t>02016414</t>
    <phoneticPr fontId="1" type="noConversion"/>
  </si>
  <si>
    <t>雷超群</t>
    <phoneticPr fontId="1" type="noConversion"/>
  </si>
  <si>
    <t>02016418</t>
    <phoneticPr fontId="1" type="noConversion"/>
  </si>
  <si>
    <t>张凯</t>
    <phoneticPr fontId="1" type="noConversion"/>
  </si>
  <si>
    <t>02016419</t>
    <phoneticPr fontId="1" type="noConversion"/>
  </si>
  <si>
    <t>韩东明</t>
    <phoneticPr fontId="1" type="noConversion"/>
  </si>
  <si>
    <t>02016420</t>
    <phoneticPr fontId="1" type="noConversion"/>
  </si>
  <si>
    <t>朱康华</t>
    <phoneticPr fontId="1" type="noConversion"/>
  </si>
  <si>
    <t>02016421</t>
    <phoneticPr fontId="1" type="noConversion"/>
  </si>
  <si>
    <t>郑皓翔</t>
    <phoneticPr fontId="1" type="noConversion"/>
  </si>
  <si>
    <t>02016422</t>
    <phoneticPr fontId="1" type="noConversion"/>
  </si>
  <si>
    <t>马浩瀚</t>
    <phoneticPr fontId="1" type="noConversion"/>
  </si>
  <si>
    <t>02016423</t>
    <phoneticPr fontId="1" type="noConversion"/>
  </si>
  <si>
    <t>李超</t>
    <phoneticPr fontId="1" type="noConversion"/>
  </si>
  <si>
    <t>02016424</t>
    <phoneticPr fontId="1" type="noConversion"/>
  </si>
  <si>
    <t>王帅</t>
    <phoneticPr fontId="1" type="noConversion"/>
  </si>
  <si>
    <t>02016425</t>
    <phoneticPr fontId="1" type="noConversion"/>
  </si>
  <si>
    <t>左小庆</t>
    <phoneticPr fontId="1" type="noConversion"/>
  </si>
  <si>
    <t>02016426</t>
    <phoneticPr fontId="1" type="noConversion"/>
  </si>
  <si>
    <t>吴胜杰</t>
    <phoneticPr fontId="1" type="noConversion"/>
  </si>
  <si>
    <t>02016427</t>
    <phoneticPr fontId="1" type="noConversion"/>
  </si>
  <si>
    <t>王海兵</t>
    <phoneticPr fontId="1" type="noConversion"/>
  </si>
  <si>
    <t>02016428</t>
    <phoneticPr fontId="1" type="noConversion"/>
  </si>
  <si>
    <t>何家新</t>
    <phoneticPr fontId="1" type="noConversion"/>
  </si>
  <si>
    <t>02016430</t>
    <phoneticPr fontId="1" type="noConversion"/>
  </si>
  <si>
    <t>刘展</t>
    <phoneticPr fontId="1" type="noConversion"/>
  </si>
  <si>
    <t>02016431</t>
    <phoneticPr fontId="1" type="noConversion"/>
  </si>
  <si>
    <t>宋奕明</t>
    <phoneticPr fontId="1" type="noConversion"/>
  </si>
  <si>
    <t>02016432</t>
    <phoneticPr fontId="1" type="noConversion"/>
  </si>
  <si>
    <t>周春义</t>
    <phoneticPr fontId="1" type="noConversion"/>
  </si>
  <si>
    <t>02016433</t>
    <phoneticPr fontId="1" type="noConversion"/>
  </si>
  <si>
    <t>姜立诚</t>
    <phoneticPr fontId="1" type="noConversion"/>
  </si>
  <si>
    <t>02016434</t>
    <phoneticPr fontId="1" type="noConversion"/>
  </si>
  <si>
    <t>熊峰</t>
    <phoneticPr fontId="1" type="noConversion"/>
  </si>
  <si>
    <t>020165班</t>
    <phoneticPr fontId="1" type="noConversion"/>
  </si>
  <si>
    <t>02016501</t>
    <phoneticPr fontId="1" type="noConversion"/>
  </si>
  <si>
    <t>袁丹</t>
    <phoneticPr fontId="1" type="noConversion"/>
  </si>
  <si>
    <t>02016502</t>
    <phoneticPr fontId="1" type="noConversion"/>
  </si>
  <si>
    <t>周家琪</t>
    <phoneticPr fontId="1" type="noConversion"/>
  </si>
  <si>
    <t>02016503</t>
    <phoneticPr fontId="1" type="noConversion"/>
  </si>
  <si>
    <t>袁伟钦</t>
    <phoneticPr fontId="1" type="noConversion"/>
  </si>
  <si>
    <t>02016505</t>
    <phoneticPr fontId="1" type="noConversion"/>
  </si>
  <si>
    <t>宋翘</t>
    <phoneticPr fontId="1" type="noConversion"/>
  </si>
  <si>
    <t>02016506</t>
    <phoneticPr fontId="1" type="noConversion"/>
  </si>
  <si>
    <t>张霁寒</t>
    <phoneticPr fontId="1" type="noConversion"/>
  </si>
  <si>
    <t>02016507</t>
    <phoneticPr fontId="1" type="noConversion"/>
  </si>
  <si>
    <t>华文斌</t>
    <phoneticPr fontId="1" type="noConversion"/>
  </si>
  <si>
    <t>02016508</t>
    <phoneticPr fontId="1" type="noConversion"/>
  </si>
  <si>
    <t>刘梦元</t>
    <phoneticPr fontId="1" type="noConversion"/>
  </si>
  <si>
    <t>02016511</t>
    <phoneticPr fontId="1" type="noConversion"/>
  </si>
  <si>
    <t>韩玉航</t>
    <phoneticPr fontId="1" type="noConversion"/>
  </si>
  <si>
    <t>02016512</t>
    <phoneticPr fontId="1" type="noConversion"/>
  </si>
  <si>
    <t>02016513</t>
    <phoneticPr fontId="1" type="noConversion"/>
  </si>
  <si>
    <t>杨振</t>
    <phoneticPr fontId="1" type="noConversion"/>
  </si>
  <si>
    <t>02016514</t>
    <phoneticPr fontId="1" type="noConversion"/>
  </si>
  <si>
    <t>任泽宇</t>
    <phoneticPr fontId="1" type="noConversion"/>
  </si>
  <si>
    <t>02016515</t>
    <phoneticPr fontId="1" type="noConversion"/>
  </si>
  <si>
    <t>苏飞宇</t>
    <phoneticPr fontId="1" type="noConversion"/>
  </si>
  <si>
    <t>02016518</t>
    <phoneticPr fontId="1" type="noConversion"/>
  </si>
  <si>
    <t>王程</t>
    <phoneticPr fontId="1" type="noConversion"/>
  </si>
  <si>
    <t>02016520</t>
    <phoneticPr fontId="1" type="noConversion"/>
  </si>
  <si>
    <t>安照邦</t>
    <phoneticPr fontId="1" type="noConversion"/>
  </si>
  <si>
    <t>02016521</t>
    <phoneticPr fontId="1" type="noConversion"/>
  </si>
  <si>
    <t>杜育瑞</t>
    <phoneticPr fontId="1" type="noConversion"/>
  </si>
  <si>
    <t>02016522</t>
    <phoneticPr fontId="1" type="noConversion"/>
  </si>
  <si>
    <t>严钧</t>
    <phoneticPr fontId="1" type="noConversion"/>
  </si>
  <si>
    <t>02016523</t>
    <phoneticPr fontId="1" type="noConversion"/>
  </si>
  <si>
    <t>吴凡</t>
    <phoneticPr fontId="1" type="noConversion"/>
  </si>
  <si>
    <t>02016524</t>
    <phoneticPr fontId="1" type="noConversion"/>
  </si>
  <si>
    <t>程琳智</t>
    <phoneticPr fontId="1" type="noConversion"/>
  </si>
  <si>
    <t>02016525</t>
    <phoneticPr fontId="1" type="noConversion"/>
  </si>
  <si>
    <t>韩云岩</t>
    <phoneticPr fontId="1" type="noConversion"/>
  </si>
  <si>
    <t>02016527</t>
    <phoneticPr fontId="1" type="noConversion"/>
  </si>
  <si>
    <t>余前国</t>
    <phoneticPr fontId="1" type="noConversion"/>
  </si>
  <si>
    <t>02016528</t>
    <phoneticPr fontId="1" type="noConversion"/>
  </si>
  <si>
    <t>杨成</t>
    <phoneticPr fontId="1" type="noConversion"/>
  </si>
  <si>
    <t>02016529</t>
    <phoneticPr fontId="1" type="noConversion"/>
  </si>
  <si>
    <t>王健翔</t>
    <phoneticPr fontId="1" type="noConversion"/>
  </si>
  <si>
    <t>02016530</t>
    <phoneticPr fontId="1" type="noConversion"/>
  </si>
  <si>
    <t>罗荣</t>
    <phoneticPr fontId="1" type="noConversion"/>
  </si>
  <si>
    <t>02016531</t>
    <phoneticPr fontId="1" type="noConversion"/>
  </si>
  <si>
    <t>魏昕尧</t>
    <phoneticPr fontId="1" type="noConversion"/>
  </si>
  <si>
    <t>02016532</t>
    <phoneticPr fontId="1" type="noConversion"/>
  </si>
  <si>
    <t>赵坤鹏</t>
    <phoneticPr fontId="1" type="noConversion"/>
  </si>
  <si>
    <t>02016533</t>
    <phoneticPr fontId="1" type="noConversion"/>
  </si>
  <si>
    <t>王舜泓</t>
    <phoneticPr fontId="1" type="noConversion"/>
  </si>
  <si>
    <t>02016534</t>
    <phoneticPr fontId="1" type="noConversion"/>
  </si>
  <si>
    <t>俞保满</t>
    <phoneticPr fontId="1" type="noConversion"/>
  </si>
  <si>
    <t>020166班</t>
    <phoneticPr fontId="1" type="noConversion"/>
  </si>
  <si>
    <t>邢姝钰</t>
    <phoneticPr fontId="1" type="noConversion"/>
  </si>
  <si>
    <t>王储</t>
    <phoneticPr fontId="1" type="noConversion"/>
  </si>
  <si>
    <t>刘继楠</t>
    <phoneticPr fontId="1" type="noConversion"/>
  </si>
  <si>
    <t>王超超</t>
    <phoneticPr fontId="1" type="noConversion"/>
  </si>
  <si>
    <t>牛浩然</t>
    <phoneticPr fontId="1" type="noConversion"/>
  </si>
  <si>
    <t>02016608</t>
    <phoneticPr fontId="1" type="noConversion"/>
  </si>
  <si>
    <t>宋迦地</t>
    <phoneticPr fontId="1" type="noConversion"/>
  </si>
  <si>
    <t>02016609</t>
    <phoneticPr fontId="1" type="noConversion"/>
  </si>
  <si>
    <t>郭建辉</t>
    <phoneticPr fontId="1" type="noConversion"/>
  </si>
  <si>
    <t>02016610</t>
    <phoneticPr fontId="1" type="noConversion"/>
  </si>
  <si>
    <t>程凯</t>
    <phoneticPr fontId="1" type="noConversion"/>
  </si>
  <si>
    <t>02016612</t>
    <phoneticPr fontId="1" type="noConversion"/>
  </si>
  <si>
    <t>王云涛</t>
    <phoneticPr fontId="1" type="noConversion"/>
  </si>
  <si>
    <t>02016613</t>
    <phoneticPr fontId="1" type="noConversion"/>
  </si>
  <si>
    <t>朱泽达</t>
    <phoneticPr fontId="1" type="noConversion"/>
  </si>
  <si>
    <t>02016614</t>
    <phoneticPr fontId="1" type="noConversion"/>
  </si>
  <si>
    <t>燕彤彤</t>
    <phoneticPr fontId="1" type="noConversion"/>
  </si>
  <si>
    <t>02016615</t>
    <phoneticPr fontId="1" type="noConversion"/>
  </si>
  <si>
    <t>欧叙晗</t>
    <phoneticPr fontId="1" type="noConversion"/>
  </si>
  <si>
    <t>02016616</t>
    <phoneticPr fontId="1" type="noConversion"/>
  </si>
  <si>
    <t>王思源</t>
    <phoneticPr fontId="1" type="noConversion"/>
  </si>
  <si>
    <t>02016617</t>
    <phoneticPr fontId="1" type="noConversion"/>
  </si>
  <si>
    <t>蔡世轩</t>
    <phoneticPr fontId="1" type="noConversion"/>
  </si>
  <si>
    <t>02016618</t>
    <phoneticPr fontId="1" type="noConversion"/>
  </si>
  <si>
    <t>王子威</t>
    <phoneticPr fontId="1" type="noConversion"/>
  </si>
  <si>
    <t>02016619</t>
    <phoneticPr fontId="1" type="noConversion"/>
  </si>
  <si>
    <t>李鑫</t>
    <phoneticPr fontId="1" type="noConversion"/>
  </si>
  <si>
    <t>02016620</t>
    <phoneticPr fontId="1" type="noConversion"/>
  </si>
  <si>
    <t>刘司南</t>
    <phoneticPr fontId="1" type="noConversion"/>
  </si>
  <si>
    <t>02016621</t>
    <phoneticPr fontId="1" type="noConversion"/>
  </si>
  <si>
    <t>梁学斌</t>
    <phoneticPr fontId="1" type="noConversion"/>
  </si>
  <si>
    <t>02016622</t>
    <phoneticPr fontId="1" type="noConversion"/>
  </si>
  <si>
    <t>李鹏飞</t>
    <phoneticPr fontId="1" type="noConversion"/>
  </si>
  <si>
    <t>02016623</t>
    <phoneticPr fontId="1" type="noConversion"/>
  </si>
  <si>
    <t>张洵健</t>
    <phoneticPr fontId="1" type="noConversion"/>
  </si>
  <si>
    <t>02016624</t>
    <phoneticPr fontId="1" type="noConversion"/>
  </si>
  <si>
    <t>韩明智</t>
    <phoneticPr fontId="1" type="noConversion"/>
  </si>
  <si>
    <t>02016625</t>
    <phoneticPr fontId="1" type="noConversion"/>
  </si>
  <si>
    <t>向君</t>
    <phoneticPr fontId="1" type="noConversion"/>
  </si>
  <si>
    <t>02016626</t>
    <phoneticPr fontId="1" type="noConversion"/>
  </si>
  <si>
    <t>钱敏</t>
    <phoneticPr fontId="1" type="noConversion"/>
  </si>
  <si>
    <t>02016627</t>
    <phoneticPr fontId="1" type="noConversion"/>
  </si>
  <si>
    <t>赵晓天</t>
    <phoneticPr fontId="1" type="noConversion"/>
  </si>
  <si>
    <t>02016628</t>
    <phoneticPr fontId="1" type="noConversion"/>
  </si>
  <si>
    <t>王鑫</t>
    <phoneticPr fontId="1" type="noConversion"/>
  </si>
  <si>
    <t>02016629</t>
    <phoneticPr fontId="1" type="noConversion"/>
  </si>
  <si>
    <t>杨俊</t>
    <phoneticPr fontId="1" type="noConversion"/>
  </si>
  <si>
    <t>02016630</t>
    <phoneticPr fontId="1" type="noConversion"/>
  </si>
  <si>
    <t>吴俊</t>
    <phoneticPr fontId="1" type="noConversion"/>
  </si>
  <si>
    <t>02016631</t>
    <phoneticPr fontId="1" type="noConversion"/>
  </si>
  <si>
    <t>陈佳乐</t>
    <phoneticPr fontId="1" type="noConversion"/>
  </si>
  <si>
    <t>02016632</t>
    <phoneticPr fontId="1" type="noConversion"/>
  </si>
  <si>
    <t>吴二柯</t>
    <phoneticPr fontId="1" type="noConversion"/>
  </si>
  <si>
    <t>02016633</t>
    <phoneticPr fontId="1" type="noConversion"/>
  </si>
  <si>
    <t>王世彬</t>
    <phoneticPr fontId="1" type="noConversion"/>
  </si>
  <si>
    <t>02016634</t>
    <phoneticPr fontId="1" type="noConversion"/>
  </si>
  <si>
    <t>梅笑寒</t>
    <phoneticPr fontId="1" type="noConversion"/>
  </si>
  <si>
    <t>026161班</t>
    <phoneticPr fontId="1" type="noConversion"/>
  </si>
  <si>
    <t>02616101</t>
    <phoneticPr fontId="1" type="noConversion"/>
  </si>
  <si>
    <t>戴松乔</t>
    <phoneticPr fontId="1" type="noConversion"/>
  </si>
  <si>
    <t>02616102</t>
    <phoneticPr fontId="1" type="noConversion"/>
  </si>
  <si>
    <t>张紫薇</t>
    <phoneticPr fontId="1" type="noConversion"/>
  </si>
  <si>
    <t>02616103</t>
    <phoneticPr fontId="1" type="noConversion"/>
  </si>
  <si>
    <t>陶沛冉</t>
    <phoneticPr fontId="1" type="noConversion"/>
  </si>
  <si>
    <t>02616104</t>
    <phoneticPr fontId="1" type="noConversion"/>
  </si>
  <si>
    <t>周家乐</t>
    <phoneticPr fontId="1" type="noConversion"/>
  </si>
  <si>
    <t>02616105</t>
    <phoneticPr fontId="1" type="noConversion"/>
  </si>
  <si>
    <t>徐秋媛</t>
    <phoneticPr fontId="1" type="noConversion"/>
  </si>
  <si>
    <t>02616106</t>
    <phoneticPr fontId="1" type="noConversion"/>
  </si>
  <si>
    <t>李斯琪</t>
    <phoneticPr fontId="1" type="noConversion"/>
  </si>
  <si>
    <t>02616107</t>
    <phoneticPr fontId="1" type="noConversion"/>
  </si>
  <si>
    <t>李金键</t>
    <phoneticPr fontId="1" type="noConversion"/>
  </si>
  <si>
    <t>02616108</t>
    <phoneticPr fontId="1" type="noConversion"/>
  </si>
  <si>
    <t>袁众垚</t>
    <phoneticPr fontId="1" type="noConversion"/>
  </si>
  <si>
    <t>02616109</t>
    <phoneticPr fontId="1" type="noConversion"/>
  </si>
  <si>
    <t>王略</t>
    <phoneticPr fontId="1" type="noConversion"/>
  </si>
  <si>
    <t>02616110</t>
    <phoneticPr fontId="1" type="noConversion"/>
  </si>
  <si>
    <t>涂振东</t>
    <phoneticPr fontId="1" type="noConversion"/>
  </si>
  <si>
    <t>02616112</t>
    <phoneticPr fontId="1" type="noConversion"/>
  </si>
  <si>
    <t>王铧</t>
    <phoneticPr fontId="1" type="noConversion"/>
  </si>
  <si>
    <t>02616113</t>
    <phoneticPr fontId="1" type="noConversion"/>
  </si>
  <si>
    <t>王家政</t>
    <phoneticPr fontId="1" type="noConversion"/>
  </si>
  <si>
    <t>02616114</t>
    <phoneticPr fontId="1" type="noConversion"/>
  </si>
  <si>
    <t>季颖萌</t>
    <phoneticPr fontId="1" type="noConversion"/>
  </si>
  <si>
    <t>02616116</t>
    <phoneticPr fontId="1" type="noConversion"/>
  </si>
  <si>
    <t>张永升</t>
    <phoneticPr fontId="1" type="noConversion"/>
  </si>
  <si>
    <t>02616117</t>
    <phoneticPr fontId="1" type="noConversion"/>
  </si>
  <si>
    <t>孙铭</t>
    <phoneticPr fontId="1" type="noConversion"/>
  </si>
  <si>
    <t>02616120</t>
    <phoneticPr fontId="1" type="noConversion"/>
  </si>
  <si>
    <t>吴林</t>
    <phoneticPr fontId="1" type="noConversion"/>
  </si>
  <si>
    <t>02616121</t>
    <phoneticPr fontId="1" type="noConversion"/>
  </si>
  <si>
    <t>李双</t>
    <phoneticPr fontId="1" type="noConversion"/>
  </si>
  <si>
    <t>02616122</t>
    <phoneticPr fontId="1" type="noConversion"/>
  </si>
  <si>
    <t>王子昂</t>
    <phoneticPr fontId="1" type="noConversion"/>
  </si>
  <si>
    <t>02616123</t>
    <phoneticPr fontId="1" type="noConversion"/>
  </si>
  <si>
    <t>陈星</t>
    <phoneticPr fontId="1" type="noConversion"/>
  </si>
  <si>
    <t>02616129</t>
    <phoneticPr fontId="1" type="noConversion"/>
  </si>
  <si>
    <t>何旭飞</t>
    <phoneticPr fontId="1" type="noConversion"/>
  </si>
  <si>
    <t>02616131</t>
    <phoneticPr fontId="1" type="noConversion"/>
  </si>
  <si>
    <t>原梦雅</t>
    <phoneticPr fontId="1" type="noConversion"/>
  </si>
  <si>
    <t>大一</t>
    <phoneticPr fontId="1" type="noConversion"/>
  </si>
  <si>
    <t>大二</t>
    <phoneticPr fontId="1" type="noConversion"/>
  </si>
  <si>
    <t>大三</t>
    <phoneticPr fontId="1" type="noConversion"/>
  </si>
  <si>
    <t>三年累计总分</t>
    <phoneticPr fontId="1" type="noConversion"/>
  </si>
  <si>
    <t>02016607</t>
    <phoneticPr fontId="1" type="noConversion"/>
  </si>
  <si>
    <t>02016601</t>
    <phoneticPr fontId="1" type="noConversion"/>
  </si>
  <si>
    <t>02016604</t>
    <phoneticPr fontId="1" type="noConversion"/>
  </si>
  <si>
    <t>02016606</t>
    <phoneticPr fontId="1" type="noConversion"/>
  </si>
  <si>
    <t>02016605</t>
    <phoneticPr fontId="1" type="noConversion"/>
  </si>
  <si>
    <t>最高分：203（余前国）</t>
    <phoneticPr fontId="1" type="noConversion"/>
  </si>
  <si>
    <t>机械工程专业</t>
    <phoneticPr fontId="1" type="noConversion"/>
  </si>
  <si>
    <t>工业工程专业</t>
    <phoneticPr fontId="1" type="noConversion"/>
  </si>
  <si>
    <t>最高分：215（王家政）</t>
    <phoneticPr fontId="1" type="noConversion"/>
  </si>
  <si>
    <t>综合得分（5分制）</t>
    <phoneticPr fontId="1" type="noConversion"/>
  </si>
  <si>
    <t>机械工程学院16级16-19学年累计素质分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</si>
</sst>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rgb="FF000000"/>
      <name val="FangSong"/>
      <family val="3"/>
      <charset val="134"/>
    </font>
    <font>
      <sz val="11"/>
      <color rgb="FF000000"/>
      <name val="仿宋"/>
      <family val="3"/>
      <charset val="134"/>
    </font>
    <font>
      <sz val="26"/>
      <color rgb="FF000000"/>
      <name val="仿宋"/>
      <family val="3"/>
      <charset val="134"/>
    </font>
    <font>
      <sz val="10"/>
      <color rgb="FF000000"/>
      <name val="微软雅黑"/>
      <family val="2"/>
      <charset val="134"/>
    </font>
    <font>
      <sz val="11"/>
      <name val="仿宋"/>
      <family val="3"/>
      <charset val="134"/>
    </font>
    <font>
      <sz val="16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right" vertical="center"/>
    </xf>
    <xf numFmtId="49" fontId="0" fillId="0" borderId="0" xfId="0" applyNumberForma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right" vertical="center"/>
    </xf>
    <xf numFmtId="0" fontId="8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 wrapText="1"/>
    </xf>
    <xf numFmtId="0" fontId="7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8"/>
  <sheetViews>
    <sheetView tabSelected="1" topLeftCell="A175" workbookViewId="0">
      <selection activeCell="J193" sqref="J193"/>
    </sheetView>
  </sheetViews>
  <sheetFormatPr defaultColWidth="8.69921875" defaultRowHeight="15.6" x14ac:dyDescent="0.25"/>
  <cols>
    <col min="1" max="1" width="5.5" customWidth="1"/>
    <col min="2" max="2" width="9.5" style="11" customWidth="1"/>
    <col min="3" max="6" width="8" customWidth="1"/>
    <col min="7" max="7" width="12.8984375" customWidth="1"/>
    <col min="8" max="8" width="23.8984375" bestFit="1" customWidth="1"/>
    <col min="9" max="28" width="9.09765625" customWidth="1"/>
  </cols>
  <sheetData>
    <row r="1" spans="1:28" ht="20.399999999999999" x14ac:dyDescent="0.25">
      <c r="A1" s="30" t="s">
        <v>388</v>
      </c>
      <c r="B1" s="30"/>
      <c r="C1" s="30"/>
      <c r="D1" s="30"/>
      <c r="E1" s="30"/>
      <c r="F1" s="30"/>
      <c r="G1" s="30"/>
      <c r="H1" s="30"/>
    </row>
    <row r="2" spans="1:28" x14ac:dyDescent="0.25">
      <c r="A2" s="31" t="s">
        <v>384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2" t="s">
        <v>0</v>
      </c>
      <c r="B3" s="3" t="s">
        <v>1</v>
      </c>
      <c r="C3" s="2" t="s">
        <v>2</v>
      </c>
      <c r="D3" s="2" t="s">
        <v>374</v>
      </c>
      <c r="E3" s="2" t="s">
        <v>375</v>
      </c>
      <c r="F3" s="2" t="s">
        <v>376</v>
      </c>
      <c r="G3" s="24" t="s">
        <v>377</v>
      </c>
      <c r="H3" s="26" t="s">
        <v>383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2.4" x14ac:dyDescent="0.25">
      <c r="A4" s="32" t="s">
        <v>3</v>
      </c>
      <c r="B4" s="33"/>
      <c r="C4" s="33"/>
      <c r="D4" s="34"/>
      <c r="E4" s="34"/>
      <c r="F4" s="34"/>
      <c r="G4" s="33"/>
      <c r="H4" s="27" t="s">
        <v>387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2">
        <v>1</v>
      </c>
      <c r="B5" s="3" t="s">
        <v>16</v>
      </c>
      <c r="C5" s="2" t="s">
        <v>17</v>
      </c>
      <c r="D5" s="10">
        <v>25</v>
      </c>
      <c r="E5" s="10">
        <v>62</v>
      </c>
      <c r="F5" s="10">
        <v>74.5</v>
      </c>
      <c r="G5" s="25">
        <v>161.5</v>
      </c>
      <c r="H5" s="19">
        <f t="shared" ref="H5:H30" si="0">(G5/203)*5</f>
        <v>3.9778325123152709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2">
        <v>2</v>
      </c>
      <c r="B6" s="3" t="s">
        <v>6</v>
      </c>
      <c r="C6" s="2" t="s">
        <v>7</v>
      </c>
      <c r="D6" s="10">
        <v>70</v>
      </c>
      <c r="E6" s="10">
        <v>42</v>
      </c>
      <c r="F6" s="10">
        <v>18.5</v>
      </c>
      <c r="G6" s="25">
        <f t="shared" ref="G6:G16" si="1">SUM(D6+E6+F6)</f>
        <v>130.5</v>
      </c>
      <c r="H6" s="19">
        <f t="shared" si="0"/>
        <v>3.2142857142857144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2">
        <v>3</v>
      </c>
      <c r="B7" s="3" t="s">
        <v>30</v>
      </c>
      <c r="C7" s="2" t="s">
        <v>31</v>
      </c>
      <c r="D7" s="10">
        <v>16</v>
      </c>
      <c r="E7" s="10">
        <v>46</v>
      </c>
      <c r="F7" s="10">
        <v>47.5</v>
      </c>
      <c r="G7" s="25">
        <f t="shared" si="1"/>
        <v>109.5</v>
      </c>
      <c r="H7" s="19">
        <f t="shared" si="0"/>
        <v>2.6970443349753692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2">
        <v>4</v>
      </c>
      <c r="B8" s="3" t="s">
        <v>12</v>
      </c>
      <c r="C8" s="2" t="s">
        <v>13</v>
      </c>
      <c r="D8" s="10">
        <v>21</v>
      </c>
      <c r="E8" s="10">
        <v>37</v>
      </c>
      <c r="F8" s="10">
        <v>47.5</v>
      </c>
      <c r="G8" s="25">
        <f t="shared" si="1"/>
        <v>105.5</v>
      </c>
      <c r="H8" s="19">
        <f t="shared" si="0"/>
        <v>2.5985221674876846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2">
        <v>5</v>
      </c>
      <c r="B9" s="3" t="s">
        <v>44</v>
      </c>
      <c r="C9" s="2" t="s">
        <v>45</v>
      </c>
      <c r="D9" s="10">
        <v>24</v>
      </c>
      <c r="E9" s="10">
        <v>23</v>
      </c>
      <c r="F9" s="10">
        <v>41.5</v>
      </c>
      <c r="G9" s="25">
        <f t="shared" si="1"/>
        <v>88.5</v>
      </c>
      <c r="H9" s="19">
        <f t="shared" si="0"/>
        <v>2.1798029556650249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2">
        <v>6</v>
      </c>
      <c r="B10" s="3" t="s">
        <v>48</v>
      </c>
      <c r="C10" s="2" t="s">
        <v>49</v>
      </c>
      <c r="D10" s="10">
        <v>35.5</v>
      </c>
      <c r="E10" s="10">
        <v>36</v>
      </c>
      <c r="F10" s="10">
        <v>9.5</v>
      </c>
      <c r="G10" s="25">
        <f t="shared" si="1"/>
        <v>81</v>
      </c>
      <c r="H10" s="19">
        <f t="shared" si="0"/>
        <v>1.9950738916256159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2">
        <v>7</v>
      </c>
      <c r="B11" s="3" t="s">
        <v>28</v>
      </c>
      <c r="C11" s="2" t="s">
        <v>29</v>
      </c>
      <c r="D11" s="10">
        <v>23</v>
      </c>
      <c r="E11" s="10">
        <v>27</v>
      </c>
      <c r="F11" s="10">
        <v>21.5</v>
      </c>
      <c r="G11" s="25">
        <f t="shared" si="1"/>
        <v>71.5</v>
      </c>
      <c r="H11" s="19">
        <f t="shared" si="0"/>
        <v>1.7610837438423645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2">
        <v>9</v>
      </c>
      <c r="B12" s="3" t="s">
        <v>34</v>
      </c>
      <c r="C12" s="2" t="s">
        <v>35</v>
      </c>
      <c r="D12" s="10">
        <v>21</v>
      </c>
      <c r="E12" s="10">
        <v>15</v>
      </c>
      <c r="F12" s="10">
        <v>31.5</v>
      </c>
      <c r="G12" s="25">
        <f t="shared" si="1"/>
        <v>67.5</v>
      </c>
      <c r="H12" s="19">
        <f t="shared" si="0"/>
        <v>1.6625615763546797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5">
      <c r="A13" s="2">
        <v>8</v>
      </c>
      <c r="B13" s="3" t="s">
        <v>40</v>
      </c>
      <c r="C13" s="2" t="s">
        <v>41</v>
      </c>
      <c r="D13" s="10">
        <v>28.5</v>
      </c>
      <c r="E13" s="10">
        <v>3</v>
      </c>
      <c r="F13" s="10">
        <v>31.5</v>
      </c>
      <c r="G13" s="25">
        <f t="shared" si="1"/>
        <v>63</v>
      </c>
      <c r="H13" s="19">
        <f t="shared" si="0"/>
        <v>1.5517241379310345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2">
        <v>10</v>
      </c>
      <c r="B14" s="3" t="s">
        <v>26</v>
      </c>
      <c r="C14" s="2" t="s">
        <v>27</v>
      </c>
      <c r="D14" s="10">
        <v>23</v>
      </c>
      <c r="E14" s="10">
        <v>32</v>
      </c>
      <c r="F14" s="10">
        <v>1.5</v>
      </c>
      <c r="G14" s="25">
        <f t="shared" si="1"/>
        <v>56.5</v>
      </c>
      <c r="H14" s="19">
        <f t="shared" si="0"/>
        <v>1.3916256157635467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2">
        <v>11</v>
      </c>
      <c r="B15" s="3" t="s">
        <v>36</v>
      </c>
      <c r="C15" s="2" t="s">
        <v>37</v>
      </c>
      <c r="D15" s="10">
        <v>35</v>
      </c>
      <c r="E15" s="10">
        <v>9</v>
      </c>
      <c r="F15" s="10">
        <v>1.5</v>
      </c>
      <c r="G15" s="25">
        <f t="shared" si="1"/>
        <v>45.5</v>
      </c>
      <c r="H15" s="19">
        <f t="shared" si="0"/>
        <v>1.1206896551724137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2">
        <v>12</v>
      </c>
      <c r="B16" s="3" t="s">
        <v>32</v>
      </c>
      <c r="C16" s="2" t="s">
        <v>33</v>
      </c>
      <c r="D16" s="10">
        <v>17.5</v>
      </c>
      <c r="E16" s="10">
        <v>14</v>
      </c>
      <c r="F16" s="10">
        <v>13.5</v>
      </c>
      <c r="G16" s="25">
        <f t="shared" si="1"/>
        <v>45</v>
      </c>
      <c r="H16" s="19">
        <f t="shared" si="0"/>
        <v>1.1083743842364533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2">
        <v>13</v>
      </c>
      <c r="B17" s="3" t="s">
        <v>42</v>
      </c>
      <c r="C17" s="2" t="s">
        <v>43</v>
      </c>
      <c r="D17" s="10">
        <v>14</v>
      </c>
      <c r="E17" s="10">
        <v>20.5</v>
      </c>
      <c r="F17" s="10">
        <v>8.5</v>
      </c>
      <c r="G17" s="25">
        <v>43</v>
      </c>
      <c r="H17" s="19">
        <f t="shared" si="0"/>
        <v>1.0591133004926108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2">
        <v>14</v>
      </c>
      <c r="B18" s="3" t="s">
        <v>4</v>
      </c>
      <c r="C18" s="2" t="s">
        <v>5</v>
      </c>
      <c r="D18" s="10">
        <v>18</v>
      </c>
      <c r="E18" s="10">
        <v>13</v>
      </c>
      <c r="F18" s="10">
        <v>11.5</v>
      </c>
      <c r="G18" s="25">
        <v>42.5</v>
      </c>
      <c r="H18" s="19">
        <f t="shared" si="0"/>
        <v>1.0467980295566501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2">
        <v>15</v>
      </c>
      <c r="B19" s="3" t="s">
        <v>18</v>
      </c>
      <c r="C19" s="2" t="s">
        <v>19</v>
      </c>
      <c r="D19" s="10">
        <v>11</v>
      </c>
      <c r="E19" s="10">
        <v>10</v>
      </c>
      <c r="F19" s="10">
        <v>11.5</v>
      </c>
      <c r="G19" s="25">
        <v>32.5</v>
      </c>
      <c r="H19" s="19">
        <f t="shared" si="0"/>
        <v>0.80049261083743839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2">
        <v>16</v>
      </c>
      <c r="B20" s="3" t="s">
        <v>50</v>
      </c>
      <c r="C20" s="2" t="s">
        <v>51</v>
      </c>
      <c r="D20" s="10">
        <v>4.5</v>
      </c>
      <c r="E20" s="10">
        <v>8</v>
      </c>
      <c r="F20" s="10">
        <v>8.5</v>
      </c>
      <c r="G20" s="25">
        <v>21</v>
      </c>
      <c r="H20" s="19">
        <f t="shared" si="0"/>
        <v>0.51724137931034486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2">
        <v>17</v>
      </c>
      <c r="B21" s="3" t="s">
        <v>52</v>
      </c>
      <c r="C21" s="2" t="s">
        <v>53</v>
      </c>
      <c r="D21" s="10">
        <v>1</v>
      </c>
      <c r="E21" s="10">
        <v>8</v>
      </c>
      <c r="F21" s="10">
        <v>8.5</v>
      </c>
      <c r="G21" s="25">
        <v>17.5</v>
      </c>
      <c r="H21" s="19">
        <f t="shared" si="0"/>
        <v>0.43103448275862072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2">
        <v>18</v>
      </c>
      <c r="B22" s="3" t="s">
        <v>22</v>
      </c>
      <c r="C22" s="2" t="s">
        <v>23</v>
      </c>
      <c r="D22" s="10">
        <v>12</v>
      </c>
      <c r="E22" s="10">
        <v>1</v>
      </c>
      <c r="F22" s="10">
        <v>1.5</v>
      </c>
      <c r="G22" s="25">
        <v>14.5</v>
      </c>
      <c r="H22" s="19">
        <f t="shared" si="0"/>
        <v>0.3571428571428571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5">
      <c r="A23" s="2">
        <v>19</v>
      </c>
      <c r="B23" s="3" t="s">
        <v>10</v>
      </c>
      <c r="C23" s="2" t="s">
        <v>11</v>
      </c>
      <c r="D23" s="10">
        <v>7</v>
      </c>
      <c r="E23" s="10">
        <v>1</v>
      </c>
      <c r="F23" s="10">
        <v>5.5</v>
      </c>
      <c r="G23" s="25">
        <v>13.5</v>
      </c>
      <c r="H23" s="19">
        <f t="shared" si="0"/>
        <v>0.33251231527093594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2">
        <v>20</v>
      </c>
      <c r="B24" s="3" t="s">
        <v>38</v>
      </c>
      <c r="C24" s="2" t="s">
        <v>39</v>
      </c>
      <c r="D24" s="10">
        <v>8</v>
      </c>
      <c r="E24" s="10">
        <v>0</v>
      </c>
      <c r="F24" s="10">
        <v>1.5</v>
      </c>
      <c r="G24" s="25">
        <v>9.5</v>
      </c>
      <c r="H24" s="19">
        <f t="shared" si="0"/>
        <v>0.23399014778325122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2">
        <v>21</v>
      </c>
      <c r="B25" s="3" t="s">
        <v>46</v>
      </c>
      <c r="C25" s="2" t="s">
        <v>47</v>
      </c>
      <c r="D25" s="10">
        <v>7</v>
      </c>
      <c r="E25" s="10">
        <v>1</v>
      </c>
      <c r="F25" s="10">
        <v>1.5</v>
      </c>
      <c r="G25" s="25">
        <v>9.5</v>
      </c>
      <c r="H25" s="19">
        <f t="shared" si="0"/>
        <v>0.23399014778325122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5">
      <c r="A26" s="2">
        <v>22</v>
      </c>
      <c r="B26" s="3" t="s">
        <v>20</v>
      </c>
      <c r="C26" s="2" t="s">
        <v>21</v>
      </c>
      <c r="D26" s="10">
        <v>1.5</v>
      </c>
      <c r="E26" s="10">
        <v>1</v>
      </c>
      <c r="F26" s="10">
        <v>1.5</v>
      </c>
      <c r="G26" s="25">
        <v>4</v>
      </c>
      <c r="H26" s="19">
        <f t="shared" si="0"/>
        <v>9.8522167487684734E-2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5">
      <c r="A27" s="2">
        <v>23</v>
      </c>
      <c r="B27" s="3" t="s">
        <v>24</v>
      </c>
      <c r="C27" s="2" t="s">
        <v>25</v>
      </c>
      <c r="D27" s="10">
        <v>1</v>
      </c>
      <c r="E27" s="10">
        <v>1</v>
      </c>
      <c r="F27" s="10">
        <v>1.5</v>
      </c>
      <c r="G27" s="25">
        <v>3.5</v>
      </c>
      <c r="H27" s="19">
        <f t="shared" si="0"/>
        <v>8.6206896551724144E-2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A28" s="2">
        <v>24</v>
      </c>
      <c r="B28" s="3" t="s">
        <v>54</v>
      </c>
      <c r="C28" s="2" t="s">
        <v>55</v>
      </c>
      <c r="D28" s="10">
        <v>0</v>
      </c>
      <c r="E28" s="10">
        <v>2</v>
      </c>
      <c r="F28" s="10">
        <v>1.5</v>
      </c>
      <c r="G28" s="25">
        <v>3.5</v>
      </c>
      <c r="H28" s="19">
        <f t="shared" si="0"/>
        <v>8.6206896551724144E-2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2">
        <v>25</v>
      </c>
      <c r="B29" s="3" t="s">
        <v>8</v>
      </c>
      <c r="C29" s="2" t="s">
        <v>9</v>
      </c>
      <c r="D29" s="10">
        <v>1.5</v>
      </c>
      <c r="E29" s="10">
        <v>0</v>
      </c>
      <c r="F29" s="10">
        <v>1.5</v>
      </c>
      <c r="G29" s="25">
        <v>3</v>
      </c>
      <c r="H29" s="19">
        <f t="shared" si="0"/>
        <v>7.389162561576354E-2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2">
        <v>26</v>
      </c>
      <c r="B30" s="3" t="s">
        <v>14</v>
      </c>
      <c r="C30" s="2" t="s">
        <v>15</v>
      </c>
      <c r="D30" s="10">
        <v>1</v>
      </c>
      <c r="E30" s="10">
        <v>0</v>
      </c>
      <c r="F30" s="10">
        <v>1.5</v>
      </c>
      <c r="G30" s="25">
        <v>2.5</v>
      </c>
      <c r="H30" s="19">
        <f t="shared" si="0"/>
        <v>6.1576354679802957E-2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32.4" x14ac:dyDescent="0.25">
      <c r="A31" s="32" t="s">
        <v>56</v>
      </c>
      <c r="B31" s="33"/>
      <c r="C31" s="33"/>
      <c r="D31" s="34"/>
      <c r="E31" s="34"/>
      <c r="F31" s="34"/>
      <c r="G31" s="33"/>
      <c r="H31" s="2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2">
        <v>27</v>
      </c>
      <c r="B32" s="3" t="s">
        <v>97</v>
      </c>
      <c r="C32" s="2" t="s">
        <v>98</v>
      </c>
      <c r="D32" s="2">
        <v>29.5</v>
      </c>
      <c r="E32" s="2">
        <v>68</v>
      </c>
      <c r="F32" s="2">
        <v>53.5</v>
      </c>
      <c r="G32" s="17">
        <f t="shared" ref="G32:G57" si="2">SUM(D32:F32)</f>
        <v>151</v>
      </c>
      <c r="H32" s="21">
        <f t="shared" ref="H32:H69" si="3">(G32/203)*5</f>
        <v>3.7192118226600983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2">
        <v>28</v>
      </c>
      <c r="B33" s="3" t="s">
        <v>81</v>
      </c>
      <c r="C33" s="2" t="s">
        <v>82</v>
      </c>
      <c r="D33" s="2">
        <v>36.5</v>
      </c>
      <c r="E33" s="2">
        <v>53</v>
      </c>
      <c r="F33" s="2">
        <v>23.5</v>
      </c>
      <c r="G33" s="17">
        <f t="shared" si="2"/>
        <v>113</v>
      </c>
      <c r="H33" s="19">
        <f t="shared" si="3"/>
        <v>2.7832512315270934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2">
        <v>29</v>
      </c>
      <c r="B34" s="3" t="s">
        <v>103</v>
      </c>
      <c r="C34" s="2" t="s">
        <v>104</v>
      </c>
      <c r="D34" s="2">
        <v>56</v>
      </c>
      <c r="E34" s="2">
        <v>18</v>
      </c>
      <c r="F34" s="2">
        <v>35.5</v>
      </c>
      <c r="G34" s="17">
        <f t="shared" si="2"/>
        <v>109.5</v>
      </c>
      <c r="H34" s="19">
        <f t="shared" si="3"/>
        <v>2.6970443349753692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2">
        <v>30</v>
      </c>
      <c r="B35" s="3" t="s">
        <v>77</v>
      </c>
      <c r="C35" s="2" t="s">
        <v>78</v>
      </c>
      <c r="D35" s="2">
        <v>21.5</v>
      </c>
      <c r="E35" s="2">
        <v>74</v>
      </c>
      <c r="F35" s="2">
        <v>11</v>
      </c>
      <c r="G35" s="17">
        <f t="shared" si="2"/>
        <v>106.5</v>
      </c>
      <c r="H35" s="19">
        <f t="shared" si="3"/>
        <v>2.6231527093596059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2">
        <v>31</v>
      </c>
      <c r="B36" s="3" t="s">
        <v>63</v>
      </c>
      <c r="C36" s="2" t="s">
        <v>64</v>
      </c>
      <c r="D36" s="2">
        <v>49</v>
      </c>
      <c r="E36" s="2">
        <v>30</v>
      </c>
      <c r="F36" s="2">
        <v>3</v>
      </c>
      <c r="G36" s="17">
        <f t="shared" si="2"/>
        <v>82</v>
      </c>
      <c r="H36" s="19">
        <f t="shared" si="3"/>
        <v>2.0197044334975369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2">
        <v>32</v>
      </c>
      <c r="B37" s="3" t="s">
        <v>65</v>
      </c>
      <c r="C37" s="2" t="s">
        <v>66</v>
      </c>
      <c r="D37" s="2">
        <v>55</v>
      </c>
      <c r="E37" s="2">
        <v>6</v>
      </c>
      <c r="F37" s="2">
        <v>11.5</v>
      </c>
      <c r="G37" s="17">
        <f t="shared" si="2"/>
        <v>72.5</v>
      </c>
      <c r="H37" s="19">
        <f t="shared" si="3"/>
        <v>1.7857142857142858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2">
        <v>33</v>
      </c>
      <c r="B38" s="3" t="s">
        <v>101</v>
      </c>
      <c r="C38" s="2" t="s">
        <v>102</v>
      </c>
      <c r="D38" s="2">
        <v>27</v>
      </c>
      <c r="E38" s="2">
        <v>17</v>
      </c>
      <c r="F38" s="2">
        <v>19.5</v>
      </c>
      <c r="G38" s="17">
        <f t="shared" si="2"/>
        <v>63.5</v>
      </c>
      <c r="H38" s="19">
        <f t="shared" si="3"/>
        <v>1.5640394088669951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2">
        <v>34</v>
      </c>
      <c r="B39" s="3" t="s">
        <v>75</v>
      </c>
      <c r="C39" s="2" t="s">
        <v>76</v>
      </c>
      <c r="D39" s="2">
        <v>18</v>
      </c>
      <c r="E39" s="2">
        <v>20</v>
      </c>
      <c r="F39" s="2">
        <v>17.5</v>
      </c>
      <c r="G39" s="17">
        <f t="shared" si="2"/>
        <v>55.5</v>
      </c>
      <c r="H39" s="19">
        <f t="shared" si="3"/>
        <v>1.3669950738916257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5">
      <c r="A40" s="2">
        <v>35</v>
      </c>
      <c r="B40" s="3" t="s">
        <v>83</v>
      </c>
      <c r="C40" s="2" t="s">
        <v>84</v>
      </c>
      <c r="D40" s="2">
        <v>27.5</v>
      </c>
      <c r="E40" s="2">
        <v>12</v>
      </c>
      <c r="F40" s="2">
        <v>12.5</v>
      </c>
      <c r="G40" s="17">
        <f t="shared" si="2"/>
        <v>52</v>
      </c>
      <c r="H40" s="19">
        <f t="shared" si="3"/>
        <v>1.2807881773399017</v>
      </c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2">
        <v>36</v>
      </c>
      <c r="B41" s="3" t="s">
        <v>91</v>
      </c>
      <c r="C41" s="2" t="s">
        <v>92</v>
      </c>
      <c r="D41" s="2">
        <v>9</v>
      </c>
      <c r="E41" s="2">
        <v>12</v>
      </c>
      <c r="F41" s="2">
        <v>16.5</v>
      </c>
      <c r="G41" s="17">
        <f t="shared" si="2"/>
        <v>37.5</v>
      </c>
      <c r="H41" s="19">
        <f t="shared" si="3"/>
        <v>0.92364532019704426</v>
      </c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2">
        <v>37</v>
      </c>
      <c r="B42" s="3" t="s">
        <v>95</v>
      </c>
      <c r="C42" s="2" t="s">
        <v>96</v>
      </c>
      <c r="D42" s="2">
        <v>10.5</v>
      </c>
      <c r="E42" s="2">
        <v>23</v>
      </c>
      <c r="F42" s="2">
        <v>2.5</v>
      </c>
      <c r="G42" s="17">
        <f t="shared" si="2"/>
        <v>36</v>
      </c>
      <c r="H42" s="19">
        <f t="shared" si="3"/>
        <v>0.88669950738916259</v>
      </c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2">
        <v>38</v>
      </c>
      <c r="B43" s="3" t="s">
        <v>87</v>
      </c>
      <c r="C43" s="2" t="s">
        <v>88</v>
      </c>
      <c r="D43" s="2">
        <v>23.5</v>
      </c>
      <c r="E43" s="2">
        <v>8</v>
      </c>
      <c r="F43" s="2">
        <v>0</v>
      </c>
      <c r="G43" s="17">
        <f t="shared" si="2"/>
        <v>31.5</v>
      </c>
      <c r="H43" s="19">
        <f t="shared" si="3"/>
        <v>0.77586206896551724</v>
      </c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2">
        <v>39</v>
      </c>
      <c r="B44" s="3" t="s">
        <v>59</v>
      </c>
      <c r="C44" s="2" t="s">
        <v>60</v>
      </c>
      <c r="D44" s="2">
        <v>8.5</v>
      </c>
      <c r="E44" s="2">
        <v>10</v>
      </c>
      <c r="F44" s="2">
        <v>11</v>
      </c>
      <c r="G44" s="17">
        <f t="shared" si="2"/>
        <v>29.5</v>
      </c>
      <c r="H44" s="19">
        <f t="shared" si="3"/>
        <v>0.72660098522167482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2">
        <v>40</v>
      </c>
      <c r="B45" s="3" t="s">
        <v>61</v>
      </c>
      <c r="C45" s="2" t="s">
        <v>62</v>
      </c>
      <c r="D45" s="2">
        <v>6</v>
      </c>
      <c r="E45" s="2">
        <v>20</v>
      </c>
      <c r="F45" s="2">
        <v>2.5</v>
      </c>
      <c r="G45" s="17">
        <f t="shared" si="2"/>
        <v>28.5</v>
      </c>
      <c r="H45" s="19">
        <f t="shared" si="3"/>
        <v>0.70197044334975367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2">
        <v>41</v>
      </c>
      <c r="B46" s="3" t="s">
        <v>79</v>
      </c>
      <c r="C46" s="2" t="s">
        <v>80</v>
      </c>
      <c r="D46" s="2">
        <v>23.5</v>
      </c>
      <c r="E46" s="2">
        <v>3</v>
      </c>
      <c r="F46" s="2">
        <v>1.5</v>
      </c>
      <c r="G46" s="17">
        <f t="shared" si="2"/>
        <v>28</v>
      </c>
      <c r="H46" s="19">
        <f t="shared" si="3"/>
        <v>0.68965517241379315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2">
        <v>42</v>
      </c>
      <c r="B47" s="3" t="s">
        <v>71</v>
      </c>
      <c r="C47" s="2" t="s">
        <v>72</v>
      </c>
      <c r="D47" s="2">
        <v>15.5</v>
      </c>
      <c r="E47" s="2">
        <v>11</v>
      </c>
      <c r="F47" s="2">
        <v>1</v>
      </c>
      <c r="G47" s="17">
        <f t="shared" si="2"/>
        <v>27.5</v>
      </c>
      <c r="H47" s="19">
        <f t="shared" si="3"/>
        <v>0.67733990147783252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2">
        <v>43</v>
      </c>
      <c r="B48" s="3" t="s">
        <v>69</v>
      </c>
      <c r="C48" s="2" t="s">
        <v>70</v>
      </c>
      <c r="D48" s="2">
        <v>6.5</v>
      </c>
      <c r="E48" s="2">
        <v>16</v>
      </c>
      <c r="F48" s="2">
        <v>1.5</v>
      </c>
      <c r="G48" s="17">
        <f t="shared" si="2"/>
        <v>24</v>
      </c>
      <c r="H48" s="19">
        <f t="shared" si="3"/>
        <v>0.59113300492610832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2">
        <v>44</v>
      </c>
      <c r="B49" s="3" t="s">
        <v>85</v>
      </c>
      <c r="C49" s="2" t="s">
        <v>86</v>
      </c>
      <c r="D49" s="2">
        <v>18</v>
      </c>
      <c r="E49" s="2">
        <v>2</v>
      </c>
      <c r="F49" s="2">
        <v>1.5</v>
      </c>
      <c r="G49" s="17">
        <f t="shared" si="2"/>
        <v>21.5</v>
      </c>
      <c r="H49" s="19">
        <f t="shared" si="3"/>
        <v>0.52955665024630538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2">
        <v>45</v>
      </c>
      <c r="B50" s="3" t="s">
        <v>99</v>
      </c>
      <c r="C50" s="2" t="s">
        <v>100</v>
      </c>
      <c r="D50" s="2">
        <v>10</v>
      </c>
      <c r="E50" s="2">
        <v>4</v>
      </c>
      <c r="F50" s="2">
        <v>2.5</v>
      </c>
      <c r="G50" s="17">
        <f t="shared" si="2"/>
        <v>16.5</v>
      </c>
      <c r="H50" s="19">
        <f t="shared" si="3"/>
        <v>0.40640394088669951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2">
        <v>46</v>
      </c>
      <c r="B51" s="3" t="s">
        <v>73</v>
      </c>
      <c r="C51" s="2" t="s">
        <v>74</v>
      </c>
      <c r="D51" s="2">
        <v>5.5</v>
      </c>
      <c r="E51" s="2">
        <v>8</v>
      </c>
      <c r="F51" s="2">
        <v>1</v>
      </c>
      <c r="G51" s="17">
        <f t="shared" si="2"/>
        <v>14.5</v>
      </c>
      <c r="H51" s="19">
        <f t="shared" si="3"/>
        <v>0.3571428571428571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2">
        <v>47</v>
      </c>
      <c r="B52" s="3" t="s">
        <v>89</v>
      </c>
      <c r="C52" s="2" t="s">
        <v>90</v>
      </c>
      <c r="D52" s="2">
        <v>4</v>
      </c>
      <c r="E52" s="2">
        <v>8</v>
      </c>
      <c r="F52" s="2">
        <v>0</v>
      </c>
      <c r="G52" s="17">
        <f t="shared" si="2"/>
        <v>12</v>
      </c>
      <c r="H52" s="19">
        <f t="shared" si="3"/>
        <v>0.29556650246305416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2">
        <v>48</v>
      </c>
      <c r="B53" s="3" t="s">
        <v>93</v>
      </c>
      <c r="C53" s="2" t="s">
        <v>94</v>
      </c>
      <c r="D53" s="2">
        <v>1</v>
      </c>
      <c r="E53" s="2">
        <v>9</v>
      </c>
      <c r="F53" s="2">
        <v>0</v>
      </c>
      <c r="G53" s="17">
        <f t="shared" si="2"/>
        <v>10</v>
      </c>
      <c r="H53" s="19">
        <f t="shared" si="3"/>
        <v>0.24630541871921183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2">
        <v>49</v>
      </c>
      <c r="B54" s="3" t="s">
        <v>105</v>
      </c>
      <c r="C54" s="2" t="s">
        <v>106</v>
      </c>
      <c r="D54" s="2">
        <v>3</v>
      </c>
      <c r="E54" s="2">
        <v>4</v>
      </c>
      <c r="F54" s="2">
        <v>2.5</v>
      </c>
      <c r="G54" s="17">
        <f t="shared" si="2"/>
        <v>9.5</v>
      </c>
      <c r="H54" s="19">
        <f t="shared" si="3"/>
        <v>0.23399014778325122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2">
        <v>50</v>
      </c>
      <c r="B55" s="3" t="s">
        <v>57</v>
      </c>
      <c r="C55" s="2" t="s">
        <v>58</v>
      </c>
      <c r="D55" s="2">
        <v>4</v>
      </c>
      <c r="E55" s="2">
        <v>3</v>
      </c>
      <c r="F55" s="2">
        <v>0</v>
      </c>
      <c r="G55" s="17">
        <f t="shared" si="2"/>
        <v>7</v>
      </c>
      <c r="H55" s="19">
        <f t="shared" si="3"/>
        <v>0.17241379310344829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2">
        <v>51</v>
      </c>
      <c r="B56" s="3" t="s">
        <v>67</v>
      </c>
      <c r="C56" s="2" t="s">
        <v>68</v>
      </c>
      <c r="D56" s="2">
        <v>6</v>
      </c>
      <c r="E56" s="2">
        <v>1</v>
      </c>
      <c r="F56" s="2">
        <v>0</v>
      </c>
      <c r="G56" s="17">
        <f t="shared" si="2"/>
        <v>7</v>
      </c>
      <c r="H56" s="19">
        <f t="shared" si="3"/>
        <v>0.17241379310344829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2">
        <v>52</v>
      </c>
      <c r="B57" s="3" t="s">
        <v>107</v>
      </c>
      <c r="C57" s="2" t="s">
        <v>108</v>
      </c>
      <c r="D57" s="2">
        <v>0</v>
      </c>
      <c r="E57" s="2">
        <v>1</v>
      </c>
      <c r="F57" s="2">
        <v>2.5</v>
      </c>
      <c r="G57" s="17">
        <f t="shared" si="2"/>
        <v>3.5</v>
      </c>
      <c r="H57" s="20">
        <f t="shared" si="3"/>
        <v>8.6206896551724144E-2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32.4" x14ac:dyDescent="0.25">
      <c r="A58" s="32" t="s">
        <v>109</v>
      </c>
      <c r="B58" s="33"/>
      <c r="C58" s="33"/>
      <c r="D58" s="34"/>
      <c r="E58" s="34"/>
      <c r="F58" s="34"/>
      <c r="G58" s="33"/>
      <c r="H58" s="2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2">
        <v>53</v>
      </c>
      <c r="B59" s="3" t="s">
        <v>160</v>
      </c>
      <c r="C59" s="2" t="s">
        <v>161</v>
      </c>
      <c r="D59" s="2">
        <v>57</v>
      </c>
      <c r="E59" s="2">
        <v>45</v>
      </c>
      <c r="F59" s="2">
        <v>76</v>
      </c>
      <c r="G59" s="17">
        <f t="shared" ref="G59:G87" si="4">SUM(D59:F59)</f>
        <v>178</v>
      </c>
      <c r="H59" s="21">
        <f t="shared" si="3"/>
        <v>4.3842364532019706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2">
        <v>54</v>
      </c>
      <c r="B60" s="3" t="s">
        <v>158</v>
      </c>
      <c r="C60" s="2" t="s">
        <v>159</v>
      </c>
      <c r="D60" s="2">
        <v>17</v>
      </c>
      <c r="E60" s="2">
        <v>44</v>
      </c>
      <c r="F60" s="2">
        <v>43</v>
      </c>
      <c r="G60" s="17">
        <f t="shared" si="4"/>
        <v>104</v>
      </c>
      <c r="H60" s="19">
        <f t="shared" si="3"/>
        <v>2.5615763546798034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2">
        <v>55</v>
      </c>
      <c r="B61" s="3" t="s">
        <v>124</v>
      </c>
      <c r="C61" s="2" t="s">
        <v>125</v>
      </c>
      <c r="D61" s="2">
        <v>32.5</v>
      </c>
      <c r="E61" s="2">
        <v>35</v>
      </c>
      <c r="F61" s="2">
        <v>25</v>
      </c>
      <c r="G61" s="17">
        <f t="shared" si="4"/>
        <v>92.5</v>
      </c>
      <c r="H61" s="19">
        <f t="shared" si="3"/>
        <v>2.2783251231527095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2">
        <v>56</v>
      </c>
      <c r="B62" s="3" t="s">
        <v>116</v>
      </c>
      <c r="C62" s="2" t="s">
        <v>117</v>
      </c>
      <c r="D62" s="2">
        <v>24.5</v>
      </c>
      <c r="E62" s="2">
        <v>24</v>
      </c>
      <c r="F62" s="2">
        <v>33</v>
      </c>
      <c r="G62" s="17">
        <f t="shared" si="4"/>
        <v>81.5</v>
      </c>
      <c r="H62" s="19">
        <f t="shared" si="3"/>
        <v>2.0073891625615765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2">
        <v>57</v>
      </c>
      <c r="B63" s="3" t="s">
        <v>118</v>
      </c>
      <c r="C63" s="2" t="s">
        <v>119</v>
      </c>
      <c r="D63" s="2">
        <v>26</v>
      </c>
      <c r="E63" s="2">
        <v>27</v>
      </c>
      <c r="F63" s="2">
        <v>21</v>
      </c>
      <c r="G63" s="17">
        <f t="shared" si="4"/>
        <v>74</v>
      </c>
      <c r="H63" s="19">
        <f t="shared" si="3"/>
        <v>1.8226600985221675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2">
        <v>58</v>
      </c>
      <c r="B64" s="3" t="s">
        <v>154</v>
      </c>
      <c r="C64" s="2" t="s">
        <v>155</v>
      </c>
      <c r="D64" s="2">
        <v>29.5</v>
      </c>
      <c r="E64" s="2">
        <v>17</v>
      </c>
      <c r="F64" s="2">
        <v>21</v>
      </c>
      <c r="G64" s="17">
        <f t="shared" si="4"/>
        <v>67.5</v>
      </c>
      <c r="H64" s="19">
        <f t="shared" si="3"/>
        <v>1.6625615763546797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5">
      <c r="A65" s="2">
        <v>59</v>
      </c>
      <c r="B65" s="3" t="s">
        <v>162</v>
      </c>
      <c r="C65" s="2" t="s">
        <v>163</v>
      </c>
      <c r="D65" s="2">
        <v>12</v>
      </c>
      <c r="E65" s="2">
        <v>26</v>
      </c>
      <c r="F65" s="2">
        <v>29</v>
      </c>
      <c r="G65" s="17">
        <f t="shared" si="4"/>
        <v>67</v>
      </c>
      <c r="H65" s="19">
        <f t="shared" si="3"/>
        <v>1.6502463054187191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5">
      <c r="A66" s="2">
        <v>60</v>
      </c>
      <c r="B66" s="3" t="s">
        <v>164</v>
      </c>
      <c r="C66" s="2" t="s">
        <v>165</v>
      </c>
      <c r="D66" s="2">
        <v>33.5</v>
      </c>
      <c r="E66" s="2">
        <v>20</v>
      </c>
      <c r="F66" s="2">
        <v>13</v>
      </c>
      <c r="G66" s="17">
        <f t="shared" si="4"/>
        <v>66.5</v>
      </c>
      <c r="H66" s="19">
        <f t="shared" si="3"/>
        <v>1.6379310344827585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2">
        <v>61</v>
      </c>
      <c r="B67" s="3" t="s">
        <v>126</v>
      </c>
      <c r="C67" s="2" t="s">
        <v>127</v>
      </c>
      <c r="D67" s="2">
        <v>15</v>
      </c>
      <c r="E67" s="2">
        <v>24</v>
      </c>
      <c r="F67" s="2">
        <v>22</v>
      </c>
      <c r="G67" s="17">
        <f t="shared" si="4"/>
        <v>61</v>
      </c>
      <c r="H67" s="19">
        <f t="shared" si="3"/>
        <v>1.5024630541871922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2">
        <v>62</v>
      </c>
      <c r="B68" s="3" t="s">
        <v>122</v>
      </c>
      <c r="C68" s="2" t="s">
        <v>123</v>
      </c>
      <c r="D68" s="2">
        <v>19.5</v>
      </c>
      <c r="E68" s="2">
        <v>31</v>
      </c>
      <c r="F68" s="2">
        <v>10</v>
      </c>
      <c r="G68" s="17">
        <f t="shared" si="4"/>
        <v>60.5</v>
      </c>
      <c r="H68" s="19">
        <f t="shared" si="3"/>
        <v>1.4901477832512318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2">
        <v>63</v>
      </c>
      <c r="B69" s="3" t="s">
        <v>138</v>
      </c>
      <c r="C69" s="2" t="s">
        <v>139</v>
      </c>
      <c r="D69" s="2">
        <v>13</v>
      </c>
      <c r="E69" s="2">
        <v>21</v>
      </c>
      <c r="F69" s="2">
        <v>23</v>
      </c>
      <c r="G69" s="17">
        <f t="shared" si="4"/>
        <v>57</v>
      </c>
      <c r="H69" s="19">
        <f t="shared" si="3"/>
        <v>1.4039408866995073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2">
        <v>64</v>
      </c>
      <c r="B70" s="3" t="s">
        <v>120</v>
      </c>
      <c r="C70" s="2" t="s">
        <v>121</v>
      </c>
      <c r="D70" s="2">
        <v>34.5</v>
      </c>
      <c r="E70" s="2">
        <v>12</v>
      </c>
      <c r="F70" s="2">
        <v>10</v>
      </c>
      <c r="G70" s="17">
        <f t="shared" si="4"/>
        <v>56.5</v>
      </c>
      <c r="H70" s="19">
        <f t="shared" ref="H70:H113" si="5">(G70/203)*5</f>
        <v>1.3916256157635467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2">
        <v>65</v>
      </c>
      <c r="B71" s="3" t="s">
        <v>152</v>
      </c>
      <c r="C71" s="2" t="s">
        <v>153</v>
      </c>
      <c r="D71" s="2">
        <v>6</v>
      </c>
      <c r="E71" s="2">
        <v>23</v>
      </c>
      <c r="F71" s="2">
        <v>21</v>
      </c>
      <c r="G71" s="17">
        <f t="shared" si="4"/>
        <v>50</v>
      </c>
      <c r="H71" s="19">
        <f t="shared" si="5"/>
        <v>1.2315270935960592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2">
        <v>66</v>
      </c>
      <c r="B72" s="3" t="s">
        <v>134</v>
      </c>
      <c r="C72" s="2" t="s">
        <v>135</v>
      </c>
      <c r="D72" s="2">
        <v>15</v>
      </c>
      <c r="E72" s="2">
        <v>14</v>
      </c>
      <c r="F72" s="2">
        <v>20</v>
      </c>
      <c r="G72" s="17">
        <f t="shared" si="4"/>
        <v>49</v>
      </c>
      <c r="H72" s="19">
        <f t="shared" si="5"/>
        <v>1.2068965517241379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2">
        <v>67</v>
      </c>
      <c r="B73" s="3" t="s">
        <v>156</v>
      </c>
      <c r="C73" s="2" t="s">
        <v>157</v>
      </c>
      <c r="D73" s="2">
        <v>24</v>
      </c>
      <c r="E73" s="2">
        <v>12</v>
      </c>
      <c r="F73" s="2">
        <v>12</v>
      </c>
      <c r="G73" s="17">
        <f t="shared" si="4"/>
        <v>48</v>
      </c>
      <c r="H73" s="19">
        <f t="shared" si="5"/>
        <v>1.1822660098522166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2">
        <v>68</v>
      </c>
      <c r="B74" s="3" t="s">
        <v>136</v>
      </c>
      <c r="C74" s="2" t="s">
        <v>137</v>
      </c>
      <c r="D74" s="2">
        <v>14</v>
      </c>
      <c r="E74" s="2">
        <v>17</v>
      </c>
      <c r="F74" s="2">
        <v>26</v>
      </c>
      <c r="G74" s="17">
        <f t="shared" si="4"/>
        <v>57</v>
      </c>
      <c r="H74" s="19">
        <f t="shared" si="5"/>
        <v>1.4039408866995073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2">
        <v>69</v>
      </c>
      <c r="B75" s="3" t="s">
        <v>132</v>
      </c>
      <c r="C75" s="2" t="s">
        <v>133</v>
      </c>
      <c r="D75" s="2">
        <v>11</v>
      </c>
      <c r="E75" s="2">
        <v>12</v>
      </c>
      <c r="F75" s="2">
        <v>15</v>
      </c>
      <c r="G75" s="17">
        <f t="shared" si="4"/>
        <v>38</v>
      </c>
      <c r="H75" s="19">
        <f t="shared" si="5"/>
        <v>0.93596059113300489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5">
      <c r="A76" s="2">
        <v>70</v>
      </c>
      <c r="B76" s="3" t="s">
        <v>142</v>
      </c>
      <c r="C76" s="2" t="s">
        <v>143</v>
      </c>
      <c r="D76" s="2">
        <v>31.5</v>
      </c>
      <c r="E76" s="2">
        <v>2</v>
      </c>
      <c r="F76" s="2">
        <v>0</v>
      </c>
      <c r="G76" s="17">
        <f t="shared" si="4"/>
        <v>33.5</v>
      </c>
      <c r="H76" s="19">
        <f t="shared" si="5"/>
        <v>0.82512315270935954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x14ac:dyDescent="0.25">
      <c r="A77" s="2">
        <v>71</v>
      </c>
      <c r="B77" s="3" t="s">
        <v>166</v>
      </c>
      <c r="C77" s="2" t="s">
        <v>167</v>
      </c>
      <c r="D77" s="2">
        <v>17</v>
      </c>
      <c r="E77" s="2">
        <v>5</v>
      </c>
      <c r="F77" s="2">
        <v>8</v>
      </c>
      <c r="G77" s="17">
        <f t="shared" si="4"/>
        <v>30</v>
      </c>
      <c r="H77" s="19">
        <f t="shared" si="5"/>
        <v>0.73891625615763556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x14ac:dyDescent="0.25">
      <c r="A78" s="2">
        <v>72</v>
      </c>
      <c r="B78" s="3" t="s">
        <v>112</v>
      </c>
      <c r="C78" s="2" t="s">
        <v>113</v>
      </c>
      <c r="D78" s="2">
        <v>19.5</v>
      </c>
      <c r="E78" s="2">
        <v>5</v>
      </c>
      <c r="F78" s="2">
        <v>0</v>
      </c>
      <c r="G78" s="17">
        <f t="shared" si="4"/>
        <v>24.5</v>
      </c>
      <c r="H78" s="19">
        <f t="shared" si="5"/>
        <v>0.60344827586206895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x14ac:dyDescent="0.25">
      <c r="A79" s="2">
        <v>73</v>
      </c>
      <c r="B79" s="3" t="s">
        <v>114</v>
      </c>
      <c r="C79" s="2" t="s">
        <v>115</v>
      </c>
      <c r="D79" s="2">
        <v>3.5</v>
      </c>
      <c r="E79" s="2">
        <v>12</v>
      </c>
      <c r="F79" s="2">
        <v>4</v>
      </c>
      <c r="G79" s="17">
        <f t="shared" si="4"/>
        <v>19.5</v>
      </c>
      <c r="H79" s="19">
        <f t="shared" si="5"/>
        <v>0.48029556650246302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x14ac:dyDescent="0.25">
      <c r="A80" s="2">
        <v>74</v>
      </c>
      <c r="B80" s="3" t="s">
        <v>110</v>
      </c>
      <c r="C80" s="2" t="s">
        <v>111</v>
      </c>
      <c r="D80" s="2">
        <v>2.5</v>
      </c>
      <c r="E80" s="2">
        <v>12</v>
      </c>
      <c r="F80" s="2">
        <v>0</v>
      </c>
      <c r="G80" s="17">
        <f t="shared" si="4"/>
        <v>14.5</v>
      </c>
      <c r="H80" s="19">
        <f t="shared" si="5"/>
        <v>0.3571428571428571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x14ac:dyDescent="0.25">
      <c r="A81" s="2">
        <v>75</v>
      </c>
      <c r="B81" s="3" t="s">
        <v>130</v>
      </c>
      <c r="C81" s="2" t="s">
        <v>131</v>
      </c>
      <c r="D81" s="2">
        <v>5</v>
      </c>
      <c r="E81" s="2">
        <v>4</v>
      </c>
      <c r="F81" s="2">
        <v>5</v>
      </c>
      <c r="G81" s="17">
        <f t="shared" si="4"/>
        <v>14</v>
      </c>
      <c r="H81" s="19">
        <f t="shared" si="5"/>
        <v>0.34482758620689657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x14ac:dyDescent="0.25">
      <c r="A82" s="2">
        <v>76</v>
      </c>
      <c r="B82" s="3" t="s">
        <v>148</v>
      </c>
      <c r="C82" s="2" t="s">
        <v>149</v>
      </c>
      <c r="D82" s="2">
        <v>7.5</v>
      </c>
      <c r="E82" s="2">
        <v>5</v>
      </c>
      <c r="F82" s="2">
        <v>0</v>
      </c>
      <c r="G82" s="17">
        <f t="shared" si="4"/>
        <v>12.5</v>
      </c>
      <c r="H82" s="19">
        <f t="shared" si="5"/>
        <v>0.30788177339901479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x14ac:dyDescent="0.25">
      <c r="A83" s="2">
        <v>77</v>
      </c>
      <c r="B83" s="3" t="s">
        <v>144</v>
      </c>
      <c r="C83" s="2" t="s">
        <v>145</v>
      </c>
      <c r="D83" s="2">
        <v>7.5</v>
      </c>
      <c r="E83" s="2">
        <v>2</v>
      </c>
      <c r="F83" s="2">
        <v>2</v>
      </c>
      <c r="G83" s="17">
        <f t="shared" si="4"/>
        <v>11.5</v>
      </c>
      <c r="H83" s="19">
        <f t="shared" si="5"/>
        <v>0.28325123152709358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x14ac:dyDescent="0.25">
      <c r="A84" s="2">
        <v>78</v>
      </c>
      <c r="B84" s="3" t="s">
        <v>150</v>
      </c>
      <c r="C84" s="6" t="s">
        <v>151</v>
      </c>
      <c r="D84" s="6">
        <v>0</v>
      </c>
      <c r="E84" s="6">
        <v>7</v>
      </c>
      <c r="F84" s="6">
        <v>0</v>
      </c>
      <c r="G84" s="17">
        <f t="shared" si="4"/>
        <v>7</v>
      </c>
      <c r="H84" s="19">
        <f t="shared" si="5"/>
        <v>0.17241379310344829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x14ac:dyDescent="0.25">
      <c r="A85" s="2">
        <v>79</v>
      </c>
      <c r="B85" s="3" t="s">
        <v>128</v>
      </c>
      <c r="C85" s="2" t="s">
        <v>129</v>
      </c>
      <c r="D85" s="2">
        <v>3</v>
      </c>
      <c r="E85" s="2">
        <v>3</v>
      </c>
      <c r="F85" s="2">
        <v>0</v>
      </c>
      <c r="G85" s="17">
        <f t="shared" si="4"/>
        <v>6</v>
      </c>
      <c r="H85" s="19">
        <f t="shared" si="5"/>
        <v>0.14778325123152708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x14ac:dyDescent="0.25">
      <c r="A86" s="2">
        <v>80</v>
      </c>
      <c r="B86" s="3" t="s">
        <v>146</v>
      </c>
      <c r="C86" s="2" t="s">
        <v>147</v>
      </c>
      <c r="D86" s="2">
        <v>3.5</v>
      </c>
      <c r="E86" s="2">
        <v>2</v>
      </c>
      <c r="F86" s="2">
        <v>0</v>
      </c>
      <c r="G86" s="17">
        <f t="shared" si="4"/>
        <v>5.5</v>
      </c>
      <c r="H86" s="19">
        <f t="shared" si="5"/>
        <v>0.1354679802955665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x14ac:dyDescent="0.25">
      <c r="A87" s="2">
        <v>81</v>
      </c>
      <c r="B87" s="3" t="s">
        <v>140</v>
      </c>
      <c r="C87" s="2" t="s">
        <v>141</v>
      </c>
      <c r="D87" s="2">
        <v>1</v>
      </c>
      <c r="E87" s="2">
        <v>3</v>
      </c>
      <c r="F87" s="2">
        <v>0</v>
      </c>
      <c r="G87" s="17">
        <f t="shared" si="4"/>
        <v>4</v>
      </c>
      <c r="H87" s="19">
        <f t="shared" si="5"/>
        <v>9.8522167487684734E-2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32.4" x14ac:dyDescent="0.25">
      <c r="A88" s="32" t="s">
        <v>168</v>
      </c>
      <c r="B88" s="33"/>
      <c r="C88" s="33"/>
      <c r="D88" s="34"/>
      <c r="E88" s="34"/>
      <c r="F88" s="34"/>
      <c r="G88" s="37"/>
      <c r="H88" s="2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x14ac:dyDescent="0.25">
      <c r="A89" s="2">
        <v>82</v>
      </c>
      <c r="B89" s="3" t="s">
        <v>205</v>
      </c>
      <c r="C89" s="2" t="s">
        <v>206</v>
      </c>
      <c r="D89" s="2">
        <v>53.5</v>
      </c>
      <c r="E89" s="2">
        <v>53</v>
      </c>
      <c r="F89" s="2">
        <v>45</v>
      </c>
      <c r="G89" s="17">
        <f t="shared" ref="G89:G113" si="6">SUM(D89:F89)</f>
        <v>151.5</v>
      </c>
      <c r="H89" s="19">
        <f t="shared" si="5"/>
        <v>3.7315270935960592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x14ac:dyDescent="0.25">
      <c r="A90" s="2">
        <v>83</v>
      </c>
      <c r="B90" s="3" t="s">
        <v>211</v>
      </c>
      <c r="C90" s="2" t="s">
        <v>212</v>
      </c>
      <c r="D90" s="2">
        <v>51</v>
      </c>
      <c r="E90" s="2">
        <v>36</v>
      </c>
      <c r="F90" s="2">
        <v>18</v>
      </c>
      <c r="G90" s="17">
        <f t="shared" si="6"/>
        <v>105</v>
      </c>
      <c r="H90" s="19">
        <f t="shared" si="5"/>
        <v>2.5862068965517242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x14ac:dyDescent="0.25">
      <c r="A91" s="2">
        <v>84</v>
      </c>
      <c r="B91" s="3" t="s">
        <v>197</v>
      </c>
      <c r="C91" s="2" t="s">
        <v>198</v>
      </c>
      <c r="D91" s="2">
        <v>18</v>
      </c>
      <c r="E91" s="2">
        <v>23</v>
      </c>
      <c r="F91" s="2">
        <v>43</v>
      </c>
      <c r="G91" s="17">
        <f t="shared" si="6"/>
        <v>84</v>
      </c>
      <c r="H91" s="19">
        <f t="shared" si="5"/>
        <v>2.0689655172413794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x14ac:dyDescent="0.25">
      <c r="A92" s="2">
        <v>85</v>
      </c>
      <c r="B92" s="3" t="s">
        <v>173</v>
      </c>
      <c r="C92" s="2" t="s">
        <v>174</v>
      </c>
      <c r="D92" s="2">
        <v>43</v>
      </c>
      <c r="E92" s="2">
        <v>17</v>
      </c>
      <c r="F92" s="2">
        <v>20</v>
      </c>
      <c r="G92" s="17">
        <f t="shared" si="6"/>
        <v>80</v>
      </c>
      <c r="H92" s="19">
        <f t="shared" si="5"/>
        <v>1.9704433497536946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x14ac:dyDescent="0.25">
      <c r="A93" s="2">
        <v>86</v>
      </c>
      <c r="B93" s="3" t="s">
        <v>175</v>
      </c>
      <c r="C93" s="2" t="s">
        <v>176</v>
      </c>
      <c r="D93" s="2">
        <v>16.5</v>
      </c>
      <c r="E93" s="2">
        <v>39</v>
      </c>
      <c r="F93" s="2">
        <v>24.5</v>
      </c>
      <c r="G93" s="17">
        <f t="shared" si="6"/>
        <v>80</v>
      </c>
      <c r="H93" s="19">
        <f t="shared" si="5"/>
        <v>1.9704433497536946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x14ac:dyDescent="0.25">
      <c r="A94" s="2">
        <v>87</v>
      </c>
      <c r="B94" s="3" t="s">
        <v>181</v>
      </c>
      <c r="C94" s="2" t="s">
        <v>182</v>
      </c>
      <c r="D94" s="2">
        <v>38.5</v>
      </c>
      <c r="E94" s="2">
        <v>41</v>
      </c>
      <c r="F94" s="2">
        <v>0</v>
      </c>
      <c r="G94" s="17">
        <f t="shared" si="6"/>
        <v>79.5</v>
      </c>
      <c r="H94" s="19">
        <f t="shared" si="5"/>
        <v>1.958128078817734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x14ac:dyDescent="0.25">
      <c r="A95" s="2">
        <v>88</v>
      </c>
      <c r="B95" s="3" t="s">
        <v>169</v>
      </c>
      <c r="C95" s="2" t="s">
        <v>170</v>
      </c>
      <c r="D95" s="2">
        <v>34</v>
      </c>
      <c r="E95" s="2">
        <v>25</v>
      </c>
      <c r="F95" s="2">
        <v>7</v>
      </c>
      <c r="G95" s="17">
        <f t="shared" si="6"/>
        <v>66</v>
      </c>
      <c r="H95" s="19">
        <f t="shared" si="5"/>
        <v>1.625615763546798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x14ac:dyDescent="0.25">
      <c r="A96" s="2">
        <v>89</v>
      </c>
      <c r="B96" s="3" t="s">
        <v>171</v>
      </c>
      <c r="C96" s="2" t="s">
        <v>172</v>
      </c>
      <c r="D96" s="2">
        <v>17</v>
      </c>
      <c r="E96" s="2">
        <v>26</v>
      </c>
      <c r="F96" s="2">
        <v>3</v>
      </c>
      <c r="G96" s="17">
        <f t="shared" si="6"/>
        <v>46</v>
      </c>
      <c r="H96" s="19">
        <f t="shared" si="5"/>
        <v>1.1330049261083743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x14ac:dyDescent="0.25">
      <c r="A97" s="2">
        <v>90</v>
      </c>
      <c r="B97" s="3" t="s">
        <v>189</v>
      </c>
      <c r="C97" s="2" t="s">
        <v>190</v>
      </c>
      <c r="D97" s="2">
        <v>8</v>
      </c>
      <c r="E97" s="2">
        <v>28</v>
      </c>
      <c r="F97" s="2">
        <v>10</v>
      </c>
      <c r="G97" s="17">
        <f t="shared" si="6"/>
        <v>46</v>
      </c>
      <c r="H97" s="19">
        <f t="shared" si="5"/>
        <v>1.1330049261083743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x14ac:dyDescent="0.25">
      <c r="A98" s="2">
        <v>91</v>
      </c>
      <c r="B98" s="3" t="s">
        <v>195</v>
      </c>
      <c r="C98" s="2" t="s">
        <v>196</v>
      </c>
      <c r="D98" s="2">
        <v>18</v>
      </c>
      <c r="E98" s="2">
        <v>7</v>
      </c>
      <c r="F98" s="2">
        <v>15</v>
      </c>
      <c r="G98" s="17">
        <f t="shared" si="6"/>
        <v>40</v>
      </c>
      <c r="H98" s="19">
        <f t="shared" si="5"/>
        <v>0.98522167487684731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x14ac:dyDescent="0.25">
      <c r="A99" s="2">
        <v>92</v>
      </c>
      <c r="B99" s="3" t="s">
        <v>179</v>
      </c>
      <c r="C99" s="2" t="s">
        <v>180</v>
      </c>
      <c r="D99" s="2">
        <v>21</v>
      </c>
      <c r="E99" s="2">
        <v>14</v>
      </c>
      <c r="F99" s="2">
        <v>0</v>
      </c>
      <c r="G99" s="17">
        <f t="shared" si="6"/>
        <v>35</v>
      </c>
      <c r="H99" s="19">
        <f t="shared" si="5"/>
        <v>0.86206896551724144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x14ac:dyDescent="0.25">
      <c r="A100" s="2">
        <v>93</v>
      </c>
      <c r="B100" s="3" t="s">
        <v>177</v>
      </c>
      <c r="C100" s="2" t="s">
        <v>178</v>
      </c>
      <c r="D100" s="2">
        <v>14</v>
      </c>
      <c r="E100" s="2">
        <v>16</v>
      </c>
      <c r="F100" s="2">
        <v>3</v>
      </c>
      <c r="G100" s="17">
        <f t="shared" si="6"/>
        <v>33</v>
      </c>
      <c r="H100" s="19">
        <f t="shared" si="5"/>
        <v>0.81280788177339902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x14ac:dyDescent="0.25">
      <c r="A101" s="2">
        <v>94</v>
      </c>
      <c r="B101" s="3" t="s">
        <v>209</v>
      </c>
      <c r="C101" s="2" t="s">
        <v>210</v>
      </c>
      <c r="D101" s="2">
        <v>21</v>
      </c>
      <c r="E101" s="2">
        <v>1</v>
      </c>
      <c r="F101" s="2">
        <v>11</v>
      </c>
      <c r="G101" s="17">
        <f t="shared" si="6"/>
        <v>33</v>
      </c>
      <c r="H101" s="19">
        <f t="shared" si="5"/>
        <v>0.81280788177339902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x14ac:dyDescent="0.25">
      <c r="A102" s="2">
        <v>95</v>
      </c>
      <c r="B102" s="3" t="s">
        <v>187</v>
      </c>
      <c r="C102" s="2" t="s">
        <v>188</v>
      </c>
      <c r="D102" s="2">
        <v>14</v>
      </c>
      <c r="E102" s="2">
        <v>4</v>
      </c>
      <c r="F102" s="2">
        <v>14</v>
      </c>
      <c r="G102" s="17">
        <f t="shared" si="6"/>
        <v>32</v>
      </c>
      <c r="H102" s="19">
        <f t="shared" si="5"/>
        <v>0.78817733990147787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x14ac:dyDescent="0.25">
      <c r="A103" s="2">
        <v>96</v>
      </c>
      <c r="B103" s="3" t="s">
        <v>207</v>
      </c>
      <c r="C103" s="2" t="s">
        <v>208</v>
      </c>
      <c r="D103" s="2">
        <v>11</v>
      </c>
      <c r="E103" s="2">
        <v>12</v>
      </c>
      <c r="F103" s="2">
        <v>9</v>
      </c>
      <c r="G103" s="17">
        <f t="shared" si="6"/>
        <v>32</v>
      </c>
      <c r="H103" s="19">
        <f t="shared" si="5"/>
        <v>0.78817733990147787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x14ac:dyDescent="0.25">
      <c r="A104" s="2">
        <v>97</v>
      </c>
      <c r="B104" s="3" t="s">
        <v>213</v>
      </c>
      <c r="C104" s="2" t="s">
        <v>214</v>
      </c>
      <c r="D104" s="2">
        <v>26.5</v>
      </c>
      <c r="E104" s="2">
        <v>0</v>
      </c>
      <c r="F104" s="2">
        <v>0</v>
      </c>
      <c r="G104" s="17">
        <f t="shared" si="6"/>
        <v>26.5</v>
      </c>
      <c r="H104" s="19">
        <f t="shared" si="5"/>
        <v>0.65270935960591137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x14ac:dyDescent="0.25">
      <c r="A105" s="2">
        <v>98</v>
      </c>
      <c r="B105" s="3" t="s">
        <v>183</v>
      </c>
      <c r="C105" s="2" t="s">
        <v>184</v>
      </c>
      <c r="D105" s="2">
        <v>15.5</v>
      </c>
      <c r="E105" s="2">
        <v>8</v>
      </c>
      <c r="F105" s="2">
        <v>2</v>
      </c>
      <c r="G105" s="17">
        <f t="shared" si="6"/>
        <v>25.5</v>
      </c>
      <c r="H105" s="19">
        <f t="shared" si="5"/>
        <v>0.62807881773399021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x14ac:dyDescent="0.25">
      <c r="A106" s="2">
        <v>99</v>
      </c>
      <c r="B106" s="3" t="s">
        <v>199</v>
      </c>
      <c r="C106" s="2" t="s">
        <v>200</v>
      </c>
      <c r="D106" s="2">
        <v>5</v>
      </c>
      <c r="E106" s="2">
        <v>20</v>
      </c>
      <c r="F106" s="2">
        <v>0</v>
      </c>
      <c r="G106" s="17">
        <f t="shared" si="6"/>
        <v>25</v>
      </c>
      <c r="H106" s="19">
        <f t="shared" si="5"/>
        <v>0.61576354679802958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x14ac:dyDescent="0.25">
      <c r="A107" s="2">
        <v>100</v>
      </c>
      <c r="B107" s="3" t="s">
        <v>203</v>
      </c>
      <c r="C107" s="2" t="s">
        <v>204</v>
      </c>
      <c r="D107" s="2">
        <v>13</v>
      </c>
      <c r="E107" s="2">
        <v>1</v>
      </c>
      <c r="F107" s="2">
        <v>11</v>
      </c>
      <c r="G107" s="17">
        <f t="shared" si="6"/>
        <v>25</v>
      </c>
      <c r="H107" s="19">
        <f t="shared" si="5"/>
        <v>0.61576354679802958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x14ac:dyDescent="0.25">
      <c r="A108" s="2">
        <v>101</v>
      </c>
      <c r="B108" s="3" t="s">
        <v>215</v>
      </c>
      <c r="C108" s="2" t="s">
        <v>216</v>
      </c>
      <c r="D108" s="2">
        <v>12</v>
      </c>
      <c r="E108" s="2">
        <v>0</v>
      </c>
      <c r="F108" s="2">
        <v>7</v>
      </c>
      <c r="G108" s="17">
        <f t="shared" si="6"/>
        <v>19</v>
      </c>
      <c r="H108" s="19">
        <f t="shared" si="5"/>
        <v>0.46798029556650245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x14ac:dyDescent="0.25">
      <c r="A109" s="2">
        <v>102</v>
      </c>
      <c r="B109" s="3" t="s">
        <v>217</v>
      </c>
      <c r="C109" s="2" t="s">
        <v>218</v>
      </c>
      <c r="D109" s="2">
        <v>12</v>
      </c>
      <c r="E109" s="2">
        <v>0</v>
      </c>
      <c r="F109" s="2">
        <v>7</v>
      </c>
      <c r="G109" s="17">
        <f t="shared" si="6"/>
        <v>19</v>
      </c>
      <c r="H109" s="19">
        <f t="shared" si="5"/>
        <v>0.46798029556650245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x14ac:dyDescent="0.25">
      <c r="A110" s="2">
        <v>103</v>
      </c>
      <c r="B110" s="3" t="s">
        <v>201</v>
      </c>
      <c r="C110" s="2" t="s">
        <v>202</v>
      </c>
      <c r="D110" s="2">
        <v>1</v>
      </c>
      <c r="E110" s="2">
        <v>12</v>
      </c>
      <c r="F110" s="2">
        <v>0</v>
      </c>
      <c r="G110" s="17">
        <f t="shared" si="6"/>
        <v>13</v>
      </c>
      <c r="H110" s="19">
        <f t="shared" si="5"/>
        <v>0.32019704433497542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x14ac:dyDescent="0.25">
      <c r="A111" s="2">
        <v>104</v>
      </c>
      <c r="B111" s="3" t="s">
        <v>191</v>
      </c>
      <c r="C111" s="2" t="s">
        <v>192</v>
      </c>
      <c r="D111" s="2">
        <v>1</v>
      </c>
      <c r="E111" s="2">
        <v>1</v>
      </c>
      <c r="F111" s="2">
        <v>7</v>
      </c>
      <c r="G111" s="17">
        <f t="shared" si="6"/>
        <v>9</v>
      </c>
      <c r="H111" s="19">
        <f t="shared" si="5"/>
        <v>0.22167487684729065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x14ac:dyDescent="0.25">
      <c r="A112" s="2">
        <v>105</v>
      </c>
      <c r="B112" s="3" t="s">
        <v>185</v>
      </c>
      <c r="C112" s="2" t="s">
        <v>186</v>
      </c>
      <c r="D112" s="2">
        <v>0.5</v>
      </c>
      <c r="E112" s="2">
        <v>7</v>
      </c>
      <c r="F112" s="2">
        <v>0</v>
      </c>
      <c r="G112" s="17">
        <f t="shared" si="6"/>
        <v>7.5</v>
      </c>
      <c r="H112" s="19">
        <f t="shared" si="5"/>
        <v>0.18472906403940889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x14ac:dyDescent="0.25">
      <c r="A113" s="2">
        <v>106</v>
      </c>
      <c r="B113" s="3" t="s">
        <v>193</v>
      </c>
      <c r="C113" s="2" t="s">
        <v>194</v>
      </c>
      <c r="D113" s="2">
        <v>1</v>
      </c>
      <c r="E113" s="2">
        <v>6</v>
      </c>
      <c r="F113" s="2">
        <v>0</v>
      </c>
      <c r="G113" s="17">
        <f t="shared" si="6"/>
        <v>7</v>
      </c>
      <c r="H113" s="20">
        <f t="shared" si="5"/>
        <v>0.17241379310344829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32.4" x14ac:dyDescent="0.25">
      <c r="A114" s="32" t="s">
        <v>219</v>
      </c>
      <c r="B114" s="33"/>
      <c r="C114" s="33"/>
      <c r="D114" s="34"/>
      <c r="E114" s="34"/>
      <c r="F114" s="34"/>
      <c r="G114" s="36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2">
        <v>107</v>
      </c>
      <c r="B115" s="3" t="s">
        <v>257</v>
      </c>
      <c r="C115" s="2" t="s">
        <v>258</v>
      </c>
      <c r="D115" s="2">
        <v>52</v>
      </c>
      <c r="E115" s="2">
        <v>82</v>
      </c>
      <c r="F115" s="2">
        <v>69</v>
      </c>
      <c r="G115" s="17">
        <f t="shared" ref="G115:G141" si="7">SUM(D115:F115)</f>
        <v>203</v>
      </c>
      <c r="H115" s="21">
        <f t="shared" ref="H115:H141" si="8">(G115/203)*5</f>
        <v>5</v>
      </c>
      <c r="I115" s="1"/>
      <c r="J115" s="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5">
      <c r="A116" s="2">
        <v>108</v>
      </c>
      <c r="B116" s="3" t="s">
        <v>243</v>
      </c>
      <c r="C116" s="2" t="s">
        <v>244</v>
      </c>
      <c r="D116" s="2">
        <v>87.5</v>
      </c>
      <c r="E116" s="2">
        <v>65</v>
      </c>
      <c r="F116" s="2">
        <v>0</v>
      </c>
      <c r="G116" s="17">
        <f t="shared" si="7"/>
        <v>152.5</v>
      </c>
      <c r="H116" s="19">
        <f t="shared" si="8"/>
        <v>3.7561576354679804</v>
      </c>
      <c r="I116" s="1"/>
      <c r="J116" s="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5">
      <c r="A117" s="2">
        <v>109</v>
      </c>
      <c r="B117" s="3" t="s">
        <v>245</v>
      </c>
      <c r="C117" s="2" t="s">
        <v>246</v>
      </c>
      <c r="D117" s="2">
        <v>26</v>
      </c>
      <c r="E117" s="2">
        <v>37</v>
      </c>
      <c r="F117" s="2">
        <v>82</v>
      </c>
      <c r="G117" s="17">
        <f t="shared" si="7"/>
        <v>145</v>
      </c>
      <c r="H117" s="19">
        <f t="shared" si="8"/>
        <v>3.5714285714285716</v>
      </c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5">
      <c r="A118" s="2">
        <v>111</v>
      </c>
      <c r="B118" s="3" t="s">
        <v>247</v>
      </c>
      <c r="C118" s="2" t="s">
        <v>248</v>
      </c>
      <c r="D118" s="2">
        <v>28</v>
      </c>
      <c r="E118" s="2">
        <v>38</v>
      </c>
      <c r="F118" s="2">
        <v>72</v>
      </c>
      <c r="G118" s="17">
        <f t="shared" si="7"/>
        <v>138</v>
      </c>
      <c r="H118" s="19">
        <f t="shared" si="8"/>
        <v>3.3990147783251228</v>
      </c>
      <c r="I118" s="1"/>
      <c r="J118" s="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5">
      <c r="A119" s="2">
        <v>112</v>
      </c>
      <c r="B119" s="3" t="s">
        <v>222</v>
      </c>
      <c r="C119" s="2" t="s">
        <v>223</v>
      </c>
      <c r="D119" s="2">
        <v>28</v>
      </c>
      <c r="E119" s="2">
        <v>50</v>
      </c>
      <c r="F119" s="2">
        <v>43</v>
      </c>
      <c r="G119" s="17">
        <f t="shared" si="7"/>
        <v>121</v>
      </c>
      <c r="H119" s="19">
        <f t="shared" si="8"/>
        <v>2.9802955665024635</v>
      </c>
      <c r="I119" s="1"/>
      <c r="J119" s="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5">
      <c r="A120" s="2">
        <v>113</v>
      </c>
      <c r="B120" s="3" t="s">
        <v>220</v>
      </c>
      <c r="C120" s="2" t="s">
        <v>221</v>
      </c>
      <c r="D120" s="2">
        <v>30</v>
      </c>
      <c r="E120" s="2">
        <v>52</v>
      </c>
      <c r="F120" s="2">
        <v>19</v>
      </c>
      <c r="G120" s="17">
        <f t="shared" si="7"/>
        <v>101</v>
      </c>
      <c r="H120" s="19">
        <f t="shared" si="8"/>
        <v>2.4876847290640396</v>
      </c>
      <c r="I120" s="1"/>
      <c r="J120" s="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5">
      <c r="A121" s="2">
        <v>114</v>
      </c>
      <c r="B121" s="3" t="s">
        <v>267</v>
      </c>
      <c r="C121" s="2" t="s">
        <v>268</v>
      </c>
      <c r="D121" s="2">
        <v>26</v>
      </c>
      <c r="E121" s="2">
        <v>43</v>
      </c>
      <c r="F121" s="2">
        <v>20</v>
      </c>
      <c r="G121" s="17">
        <f t="shared" si="7"/>
        <v>89</v>
      </c>
      <c r="H121" s="19">
        <f t="shared" si="8"/>
        <v>2.1921182266009853</v>
      </c>
      <c r="I121" s="1"/>
      <c r="J121" s="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5">
      <c r="A122" s="2">
        <v>117</v>
      </c>
      <c r="B122" s="3" t="s">
        <v>253</v>
      </c>
      <c r="C122" s="2" t="s">
        <v>254</v>
      </c>
      <c r="D122" s="2">
        <v>21</v>
      </c>
      <c r="E122" s="2">
        <v>33</v>
      </c>
      <c r="F122" s="2">
        <v>33</v>
      </c>
      <c r="G122" s="17">
        <f t="shared" si="7"/>
        <v>87</v>
      </c>
      <c r="H122" s="19">
        <f t="shared" si="8"/>
        <v>2.1428571428571428</v>
      </c>
      <c r="I122" s="1"/>
      <c r="J122" s="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5">
      <c r="A123" s="2">
        <v>118</v>
      </c>
      <c r="B123" s="3" t="s">
        <v>226</v>
      </c>
      <c r="C123" s="2" t="s">
        <v>227</v>
      </c>
      <c r="D123" s="2">
        <v>2.5</v>
      </c>
      <c r="E123" s="2">
        <v>25</v>
      </c>
      <c r="F123" s="2">
        <v>49</v>
      </c>
      <c r="G123" s="17">
        <f t="shared" si="7"/>
        <v>76.5</v>
      </c>
      <c r="H123" s="19">
        <f t="shared" si="8"/>
        <v>1.8842364532019704</v>
      </c>
      <c r="I123" s="1"/>
      <c r="J123" s="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5">
      <c r="A124" s="2">
        <v>119</v>
      </c>
      <c r="B124" s="3" t="s">
        <v>228</v>
      </c>
      <c r="C124" s="2" t="s">
        <v>229</v>
      </c>
      <c r="D124" s="2">
        <v>16</v>
      </c>
      <c r="E124" s="2">
        <v>29</v>
      </c>
      <c r="F124" s="2">
        <v>30</v>
      </c>
      <c r="G124" s="17">
        <f t="shared" si="7"/>
        <v>75</v>
      </c>
      <c r="H124" s="19">
        <f t="shared" si="8"/>
        <v>1.8472906403940885</v>
      </c>
      <c r="I124" s="1"/>
      <c r="J124" s="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5">
      <c r="A125" s="2">
        <v>120</v>
      </c>
      <c r="B125" s="3" t="s">
        <v>249</v>
      </c>
      <c r="C125" s="2" t="s">
        <v>250</v>
      </c>
      <c r="D125" s="2">
        <v>4</v>
      </c>
      <c r="E125" s="2">
        <v>19</v>
      </c>
      <c r="F125" s="2">
        <v>30</v>
      </c>
      <c r="G125" s="17">
        <f t="shared" si="7"/>
        <v>53</v>
      </c>
      <c r="H125" s="19">
        <f t="shared" si="8"/>
        <v>1.3054187192118227</v>
      </c>
      <c r="I125" s="1"/>
      <c r="J125" s="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5">
      <c r="A126" s="2">
        <v>121</v>
      </c>
      <c r="B126" s="3" t="s">
        <v>263</v>
      </c>
      <c r="C126" s="2" t="s">
        <v>264</v>
      </c>
      <c r="D126" s="2">
        <v>21</v>
      </c>
      <c r="E126" s="2">
        <v>14</v>
      </c>
      <c r="F126" s="2">
        <v>11</v>
      </c>
      <c r="G126" s="17">
        <f t="shared" si="7"/>
        <v>46</v>
      </c>
      <c r="H126" s="19">
        <f t="shared" si="8"/>
        <v>1.1330049261083743</v>
      </c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5">
      <c r="A127" s="2">
        <v>124</v>
      </c>
      <c r="B127" s="3" t="s">
        <v>265</v>
      </c>
      <c r="C127" s="2" t="s">
        <v>266</v>
      </c>
      <c r="D127" s="2">
        <v>19</v>
      </c>
      <c r="E127" s="2">
        <v>13</v>
      </c>
      <c r="F127" s="2">
        <v>8</v>
      </c>
      <c r="G127" s="17">
        <f t="shared" si="7"/>
        <v>40</v>
      </c>
      <c r="H127" s="19">
        <f t="shared" si="8"/>
        <v>0.98522167487684731</v>
      </c>
      <c r="I127" s="1"/>
      <c r="J127" s="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5">
      <c r="A128" s="2">
        <v>126</v>
      </c>
      <c r="B128" s="3" t="s">
        <v>261</v>
      </c>
      <c r="C128" s="2" t="s">
        <v>262</v>
      </c>
      <c r="D128" s="2">
        <v>13</v>
      </c>
      <c r="E128" s="2">
        <v>15</v>
      </c>
      <c r="F128" s="2">
        <v>8</v>
      </c>
      <c r="G128" s="17">
        <f t="shared" si="7"/>
        <v>36</v>
      </c>
      <c r="H128" s="19">
        <f t="shared" si="8"/>
        <v>0.88669950738916259</v>
      </c>
      <c r="I128" s="1"/>
      <c r="J128" s="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5">
      <c r="A129" s="2">
        <v>131</v>
      </c>
      <c r="B129" s="3" t="s">
        <v>251</v>
      </c>
      <c r="C129" s="2" t="s">
        <v>252</v>
      </c>
      <c r="D129" s="2">
        <v>6</v>
      </c>
      <c r="E129" s="2">
        <v>17</v>
      </c>
      <c r="F129" s="2">
        <v>10</v>
      </c>
      <c r="G129" s="17">
        <f t="shared" si="7"/>
        <v>33</v>
      </c>
      <c r="H129" s="19">
        <f t="shared" si="8"/>
        <v>0.81280788177339902</v>
      </c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5">
      <c r="A130" s="2">
        <v>127</v>
      </c>
      <c r="B130" s="3" t="s">
        <v>259</v>
      </c>
      <c r="C130" s="2" t="s">
        <v>260</v>
      </c>
      <c r="D130" s="2">
        <v>10.5</v>
      </c>
      <c r="E130" s="2">
        <v>11</v>
      </c>
      <c r="F130" s="2">
        <v>8</v>
      </c>
      <c r="G130" s="17">
        <f t="shared" si="7"/>
        <v>29.5</v>
      </c>
      <c r="H130" s="19">
        <f t="shared" si="8"/>
        <v>0.72660098522167482</v>
      </c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5">
      <c r="A131" s="2">
        <v>128</v>
      </c>
      <c r="B131" s="3" t="s">
        <v>241</v>
      </c>
      <c r="C131" s="2" t="s">
        <v>242</v>
      </c>
      <c r="D131" s="2">
        <v>22</v>
      </c>
      <c r="E131" s="2">
        <v>5</v>
      </c>
      <c r="F131" s="2">
        <v>0</v>
      </c>
      <c r="G131" s="17">
        <f t="shared" si="7"/>
        <v>27</v>
      </c>
      <c r="H131" s="19">
        <f t="shared" si="8"/>
        <v>0.66502463054187189</v>
      </c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5">
      <c r="A132" s="2">
        <v>129</v>
      </c>
      <c r="B132" s="3" t="s">
        <v>269</v>
      </c>
      <c r="C132" s="2" t="s">
        <v>270</v>
      </c>
      <c r="D132" s="2">
        <v>11</v>
      </c>
      <c r="E132" s="2">
        <v>14</v>
      </c>
      <c r="F132" s="2">
        <v>0</v>
      </c>
      <c r="G132" s="17">
        <f t="shared" si="7"/>
        <v>25</v>
      </c>
      <c r="H132" s="19">
        <f t="shared" si="8"/>
        <v>0.61576354679802958</v>
      </c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5">
      <c r="A133" s="2">
        <v>130</v>
      </c>
      <c r="B133" s="3" t="s">
        <v>239</v>
      </c>
      <c r="C133" s="2" t="s">
        <v>240</v>
      </c>
      <c r="D133" s="2">
        <v>6</v>
      </c>
      <c r="E133" s="2">
        <v>18</v>
      </c>
      <c r="F133" s="2">
        <v>0</v>
      </c>
      <c r="G133" s="17">
        <f t="shared" si="7"/>
        <v>24</v>
      </c>
      <c r="H133" s="19">
        <f t="shared" si="8"/>
        <v>0.59113300492610832</v>
      </c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5">
      <c r="A134" s="2">
        <v>133</v>
      </c>
      <c r="B134" s="3" t="s">
        <v>271</v>
      </c>
      <c r="C134" s="2" t="s">
        <v>272</v>
      </c>
      <c r="D134" s="2">
        <v>3.5</v>
      </c>
      <c r="E134" s="2">
        <v>4</v>
      </c>
      <c r="F134" s="2">
        <v>8</v>
      </c>
      <c r="G134" s="17">
        <f t="shared" si="7"/>
        <v>15.5</v>
      </c>
      <c r="H134" s="19">
        <f t="shared" si="8"/>
        <v>0.38177339901477836</v>
      </c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5">
      <c r="A135" s="2">
        <v>134</v>
      </c>
      <c r="B135" s="3" t="s">
        <v>224</v>
      </c>
      <c r="C135" s="2" t="s">
        <v>225</v>
      </c>
      <c r="D135" s="2">
        <v>1</v>
      </c>
      <c r="E135" s="2">
        <v>4</v>
      </c>
      <c r="F135" s="2">
        <v>8</v>
      </c>
      <c r="G135" s="17">
        <f t="shared" si="7"/>
        <v>13</v>
      </c>
      <c r="H135" s="19">
        <f t="shared" si="8"/>
        <v>0.32019704433497542</v>
      </c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5">
      <c r="A136" s="2">
        <v>135</v>
      </c>
      <c r="B136" s="3" t="s">
        <v>234</v>
      </c>
      <c r="C136" s="2" t="s">
        <v>235</v>
      </c>
      <c r="D136" s="2">
        <v>8</v>
      </c>
      <c r="E136" s="2">
        <v>5</v>
      </c>
      <c r="F136" s="2">
        <v>0</v>
      </c>
      <c r="G136" s="17">
        <f t="shared" si="7"/>
        <v>13</v>
      </c>
      <c r="H136" s="19">
        <f t="shared" si="8"/>
        <v>0.32019704433497542</v>
      </c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5">
      <c r="A137" s="2">
        <v>136</v>
      </c>
      <c r="B137" s="3" t="s">
        <v>230</v>
      </c>
      <c r="C137" s="2" t="s">
        <v>231</v>
      </c>
      <c r="D137" s="2">
        <v>6</v>
      </c>
      <c r="E137" s="2">
        <v>2</v>
      </c>
      <c r="F137" s="2">
        <v>0</v>
      </c>
      <c r="G137" s="17">
        <f t="shared" si="7"/>
        <v>8</v>
      </c>
      <c r="H137" s="19">
        <f t="shared" si="8"/>
        <v>0.19704433497536947</v>
      </c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5">
      <c r="A138" s="2">
        <v>137</v>
      </c>
      <c r="B138" s="3" t="s">
        <v>255</v>
      </c>
      <c r="C138" s="2" t="s">
        <v>256</v>
      </c>
      <c r="D138" s="2">
        <v>2.5</v>
      </c>
      <c r="E138" s="2">
        <v>5</v>
      </c>
      <c r="F138" s="2">
        <v>0</v>
      </c>
      <c r="G138" s="17">
        <f t="shared" si="7"/>
        <v>7.5</v>
      </c>
      <c r="H138" s="19">
        <f t="shared" si="8"/>
        <v>0.18472906403940889</v>
      </c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5">
      <c r="A139" s="2">
        <v>138</v>
      </c>
      <c r="B139" s="3" t="s">
        <v>237</v>
      </c>
      <c r="C139" s="2" t="s">
        <v>238</v>
      </c>
      <c r="D139" s="2">
        <v>2</v>
      </c>
      <c r="E139" s="2">
        <v>5</v>
      </c>
      <c r="F139" s="2">
        <v>0</v>
      </c>
      <c r="G139" s="17">
        <f t="shared" si="7"/>
        <v>7</v>
      </c>
      <c r="H139" s="19">
        <f t="shared" si="8"/>
        <v>0.17241379310344829</v>
      </c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5">
      <c r="A140" s="2">
        <v>139</v>
      </c>
      <c r="B140" s="3" t="s">
        <v>232</v>
      </c>
      <c r="C140" s="2" t="s">
        <v>233</v>
      </c>
      <c r="D140" s="2">
        <v>5</v>
      </c>
      <c r="E140" s="2">
        <v>1</v>
      </c>
      <c r="F140" s="2">
        <v>0</v>
      </c>
      <c r="G140" s="17">
        <f t="shared" si="7"/>
        <v>6</v>
      </c>
      <c r="H140" s="19">
        <f t="shared" si="8"/>
        <v>0.14778325123152708</v>
      </c>
      <c r="I140" s="9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5">
      <c r="A141" s="2">
        <v>140</v>
      </c>
      <c r="B141" s="3" t="s">
        <v>236</v>
      </c>
      <c r="C141" s="2" t="s">
        <v>165</v>
      </c>
      <c r="D141" s="2">
        <v>1</v>
      </c>
      <c r="E141" s="2">
        <v>5</v>
      </c>
      <c r="F141" s="2">
        <v>0</v>
      </c>
      <c r="G141" s="17">
        <f t="shared" si="7"/>
        <v>6</v>
      </c>
      <c r="H141" s="20">
        <f t="shared" si="8"/>
        <v>0.14778325123152708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32.4" x14ac:dyDescent="0.25">
      <c r="A142" s="32" t="s">
        <v>273</v>
      </c>
      <c r="B142" s="33"/>
      <c r="C142" s="33"/>
      <c r="D142" s="34"/>
      <c r="E142" s="34"/>
      <c r="F142" s="34"/>
      <c r="G142" s="33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5">
      <c r="A143" s="6">
        <v>141</v>
      </c>
      <c r="B143" s="15" t="s">
        <v>378</v>
      </c>
      <c r="C143" s="6" t="s">
        <v>278</v>
      </c>
      <c r="D143" s="6">
        <v>37</v>
      </c>
      <c r="E143" s="6">
        <v>72</v>
      </c>
      <c r="F143" s="6">
        <v>47.5</v>
      </c>
      <c r="G143" s="17">
        <f t="shared" ref="G143:G173" si="9">SUM(D143:F143)</f>
        <v>156.5</v>
      </c>
      <c r="H143" s="21">
        <f t="shared" ref="H143:H173" si="10">(G143/203)*5</f>
        <v>3.854679802955665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6">
        <v>142</v>
      </c>
      <c r="B144" s="15" t="s">
        <v>379</v>
      </c>
      <c r="C144" s="6" t="s">
        <v>274</v>
      </c>
      <c r="D144" s="6">
        <v>41.5</v>
      </c>
      <c r="E144" s="6">
        <v>60</v>
      </c>
      <c r="F144" s="6">
        <v>44</v>
      </c>
      <c r="G144" s="17">
        <f t="shared" si="9"/>
        <v>145.5</v>
      </c>
      <c r="H144" s="19">
        <f t="shared" si="10"/>
        <v>3.583743842364532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6">
        <v>143</v>
      </c>
      <c r="B145" s="3" t="s">
        <v>289</v>
      </c>
      <c r="C145" s="3" t="s">
        <v>290</v>
      </c>
      <c r="D145" s="2">
        <v>65</v>
      </c>
      <c r="E145" s="2">
        <v>65</v>
      </c>
      <c r="F145" s="2">
        <v>0</v>
      </c>
      <c r="G145" s="18">
        <f t="shared" si="9"/>
        <v>130</v>
      </c>
      <c r="H145" s="19">
        <f t="shared" si="10"/>
        <v>3.2019704433497536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5">
      <c r="A146" s="6">
        <v>144</v>
      </c>
      <c r="B146" s="15" t="s">
        <v>380</v>
      </c>
      <c r="C146" s="6" t="s">
        <v>275</v>
      </c>
      <c r="D146" s="6">
        <v>20</v>
      </c>
      <c r="E146" s="6">
        <v>20</v>
      </c>
      <c r="F146" s="6">
        <v>36.5</v>
      </c>
      <c r="G146" s="17">
        <f t="shared" si="9"/>
        <v>76.5</v>
      </c>
      <c r="H146" s="19">
        <f t="shared" si="10"/>
        <v>1.8842364532019704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5">
      <c r="A147" s="6">
        <v>145</v>
      </c>
      <c r="B147" s="15" t="s">
        <v>381</v>
      </c>
      <c r="C147" s="6" t="s">
        <v>277</v>
      </c>
      <c r="D147" s="6">
        <v>19</v>
      </c>
      <c r="E147" s="6">
        <v>15</v>
      </c>
      <c r="F147" s="6">
        <v>38.5</v>
      </c>
      <c r="G147" s="17">
        <f t="shared" si="9"/>
        <v>72.5</v>
      </c>
      <c r="H147" s="19">
        <f t="shared" si="10"/>
        <v>1.7857142857142858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2">
        <v>146</v>
      </c>
      <c r="B148" s="3" t="s">
        <v>329</v>
      </c>
      <c r="C148" s="3" t="s">
        <v>330</v>
      </c>
      <c r="D148" s="2">
        <v>62.5</v>
      </c>
      <c r="E148" s="2">
        <v>5</v>
      </c>
      <c r="F148" s="2">
        <v>0</v>
      </c>
      <c r="G148" s="18">
        <f t="shared" si="9"/>
        <v>67.5</v>
      </c>
      <c r="H148" s="19">
        <f t="shared" si="10"/>
        <v>1.6625615763546797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2">
        <v>147</v>
      </c>
      <c r="B149" s="3" t="s">
        <v>325</v>
      </c>
      <c r="C149" s="3" t="s">
        <v>326</v>
      </c>
      <c r="D149" s="2">
        <v>36.5</v>
      </c>
      <c r="E149" s="2">
        <v>13</v>
      </c>
      <c r="F149" s="2">
        <v>15</v>
      </c>
      <c r="G149" s="18">
        <f t="shared" si="9"/>
        <v>64.5</v>
      </c>
      <c r="H149" s="19">
        <f t="shared" si="10"/>
        <v>1.5886699507389164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5">
      <c r="A150" s="2">
        <v>148</v>
      </c>
      <c r="B150" s="3" t="s">
        <v>313</v>
      </c>
      <c r="C150" s="3" t="s">
        <v>314</v>
      </c>
      <c r="D150" s="2">
        <v>6</v>
      </c>
      <c r="E150" s="2">
        <v>45</v>
      </c>
      <c r="F150" s="2">
        <v>10</v>
      </c>
      <c r="G150" s="18">
        <f t="shared" si="9"/>
        <v>61</v>
      </c>
      <c r="H150" s="19">
        <f t="shared" si="10"/>
        <v>1.5024630541871922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5">
      <c r="A151" s="2">
        <v>149</v>
      </c>
      <c r="B151" s="3" t="s">
        <v>317</v>
      </c>
      <c r="C151" s="3" t="s">
        <v>318</v>
      </c>
      <c r="D151" s="2">
        <v>29.5</v>
      </c>
      <c r="E151" s="2">
        <v>20</v>
      </c>
      <c r="F151" s="2">
        <v>8.5</v>
      </c>
      <c r="G151" s="18">
        <f t="shared" si="9"/>
        <v>58</v>
      </c>
      <c r="H151" s="19">
        <f t="shared" si="10"/>
        <v>1.4285714285714284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5">
      <c r="A152" s="2">
        <v>150</v>
      </c>
      <c r="B152" s="3" t="s">
        <v>327</v>
      </c>
      <c r="C152" s="3" t="s">
        <v>328</v>
      </c>
      <c r="D152" s="2">
        <v>29</v>
      </c>
      <c r="E152" s="2">
        <v>12</v>
      </c>
      <c r="F152" s="2">
        <v>13</v>
      </c>
      <c r="G152" s="18">
        <f t="shared" si="9"/>
        <v>54</v>
      </c>
      <c r="H152" s="19">
        <f t="shared" si="10"/>
        <v>1.3300492610837438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5">
      <c r="A153" s="2">
        <v>151</v>
      </c>
      <c r="B153" s="3" t="s">
        <v>311</v>
      </c>
      <c r="C153" s="3" t="s">
        <v>312</v>
      </c>
      <c r="D153" s="2">
        <v>13.5</v>
      </c>
      <c r="E153" s="2">
        <v>15</v>
      </c>
      <c r="F153" s="2">
        <v>23</v>
      </c>
      <c r="G153" s="18">
        <f t="shared" si="9"/>
        <v>51.5</v>
      </c>
      <c r="H153" s="19">
        <f t="shared" si="10"/>
        <v>1.2684729064039411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5">
      <c r="A154" s="2">
        <v>152</v>
      </c>
      <c r="B154" s="3" t="s">
        <v>319</v>
      </c>
      <c r="C154" s="3" t="s">
        <v>320</v>
      </c>
      <c r="D154" s="2">
        <v>21.5</v>
      </c>
      <c r="E154" s="2">
        <v>17</v>
      </c>
      <c r="F154" s="2">
        <v>11.5</v>
      </c>
      <c r="G154" s="18">
        <f t="shared" si="9"/>
        <v>50</v>
      </c>
      <c r="H154" s="19">
        <f t="shared" si="10"/>
        <v>1.2315270935960592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5">
      <c r="A155" s="2">
        <v>153</v>
      </c>
      <c r="B155" s="3" t="s">
        <v>321</v>
      </c>
      <c r="C155" s="3" t="s">
        <v>322</v>
      </c>
      <c r="D155" s="2">
        <v>18.5</v>
      </c>
      <c r="E155" s="2">
        <v>17</v>
      </c>
      <c r="F155" s="2">
        <v>14</v>
      </c>
      <c r="G155" s="18">
        <f t="shared" si="9"/>
        <v>49.5</v>
      </c>
      <c r="H155" s="19">
        <f t="shared" si="10"/>
        <v>1.2192118226600985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5">
      <c r="A156" s="2">
        <v>154</v>
      </c>
      <c r="B156" s="3" t="s">
        <v>315</v>
      </c>
      <c r="C156" s="3" t="s">
        <v>316</v>
      </c>
      <c r="D156" s="2">
        <v>15</v>
      </c>
      <c r="E156" s="2">
        <v>16</v>
      </c>
      <c r="F156" s="2">
        <v>17</v>
      </c>
      <c r="G156" s="18">
        <f t="shared" si="9"/>
        <v>48</v>
      </c>
      <c r="H156" s="19">
        <f t="shared" si="10"/>
        <v>1.1822660098522166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5">
      <c r="A157" s="2">
        <v>155</v>
      </c>
      <c r="B157" s="3" t="s">
        <v>287</v>
      </c>
      <c r="C157" s="3" t="s">
        <v>288</v>
      </c>
      <c r="D157" s="2">
        <v>17</v>
      </c>
      <c r="E157" s="2">
        <v>30</v>
      </c>
      <c r="F157" s="2">
        <v>0</v>
      </c>
      <c r="G157" s="18">
        <f t="shared" si="9"/>
        <v>47</v>
      </c>
      <c r="H157" s="19">
        <f t="shared" si="10"/>
        <v>1.1576354679802956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5">
      <c r="A158" s="2">
        <v>156</v>
      </c>
      <c r="B158" s="3" t="s">
        <v>307</v>
      </c>
      <c r="C158" s="3" t="s">
        <v>308</v>
      </c>
      <c r="D158" s="2">
        <v>21.5</v>
      </c>
      <c r="E158" s="2">
        <v>13</v>
      </c>
      <c r="F158" s="2">
        <v>11.5</v>
      </c>
      <c r="G158" s="18">
        <f t="shared" si="9"/>
        <v>46</v>
      </c>
      <c r="H158" s="19">
        <f t="shared" si="10"/>
        <v>1.1330049261083743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5">
      <c r="A159" s="2">
        <v>157</v>
      </c>
      <c r="B159" s="3" t="s">
        <v>305</v>
      </c>
      <c r="C159" s="3" t="s">
        <v>306</v>
      </c>
      <c r="D159" s="2">
        <v>13.5</v>
      </c>
      <c r="E159" s="2">
        <v>19</v>
      </c>
      <c r="F159" s="2">
        <v>10</v>
      </c>
      <c r="G159" s="18">
        <f t="shared" si="9"/>
        <v>42.5</v>
      </c>
      <c r="H159" s="19">
        <f t="shared" si="10"/>
        <v>1.0467980295566501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5">
      <c r="A160" s="2">
        <v>158</v>
      </c>
      <c r="B160" s="3" t="s">
        <v>291</v>
      </c>
      <c r="C160" s="3" t="s">
        <v>292</v>
      </c>
      <c r="D160" s="2">
        <v>21.5</v>
      </c>
      <c r="E160" s="2">
        <v>20</v>
      </c>
      <c r="F160" s="2">
        <v>0</v>
      </c>
      <c r="G160" s="18">
        <f t="shared" si="9"/>
        <v>41.5</v>
      </c>
      <c r="H160" s="19">
        <f t="shared" si="10"/>
        <v>1.0221674876847291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5">
      <c r="A161" s="2">
        <v>159</v>
      </c>
      <c r="B161" s="3" t="s">
        <v>323</v>
      </c>
      <c r="C161" s="3" t="s">
        <v>324</v>
      </c>
      <c r="D161" s="2">
        <v>9</v>
      </c>
      <c r="E161" s="2">
        <v>18</v>
      </c>
      <c r="F161" s="2">
        <v>14</v>
      </c>
      <c r="G161" s="18">
        <f t="shared" si="9"/>
        <v>41</v>
      </c>
      <c r="H161" s="19">
        <f t="shared" si="10"/>
        <v>1.0098522167487685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5">
      <c r="A162" s="2">
        <v>160</v>
      </c>
      <c r="B162" s="15" t="s">
        <v>382</v>
      </c>
      <c r="C162" s="6" t="s">
        <v>276</v>
      </c>
      <c r="D162" s="6">
        <v>27</v>
      </c>
      <c r="E162" s="6">
        <v>8</v>
      </c>
      <c r="F162" s="6">
        <v>1.5</v>
      </c>
      <c r="G162" s="17">
        <f t="shared" si="9"/>
        <v>36.5</v>
      </c>
      <c r="H162" s="19">
        <f t="shared" si="10"/>
        <v>0.89901477832512322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5">
      <c r="A163" s="2">
        <v>161</v>
      </c>
      <c r="B163" s="3" t="s">
        <v>299</v>
      </c>
      <c r="C163" s="3" t="s">
        <v>300</v>
      </c>
      <c r="D163" s="2">
        <v>18</v>
      </c>
      <c r="E163" s="2">
        <v>10</v>
      </c>
      <c r="F163" s="2">
        <v>4.5</v>
      </c>
      <c r="G163" s="18">
        <f t="shared" si="9"/>
        <v>32.5</v>
      </c>
      <c r="H163" s="19">
        <f t="shared" si="10"/>
        <v>0.80049261083743839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5">
      <c r="A164" s="2">
        <v>162</v>
      </c>
      <c r="B164" s="3" t="s">
        <v>303</v>
      </c>
      <c r="C164" s="3" t="s">
        <v>304</v>
      </c>
      <c r="D164" s="2">
        <v>14.5</v>
      </c>
      <c r="E164" s="2">
        <v>5</v>
      </c>
      <c r="F164" s="2">
        <v>11.5</v>
      </c>
      <c r="G164" s="18">
        <f t="shared" si="9"/>
        <v>31</v>
      </c>
      <c r="H164" s="19">
        <f t="shared" si="10"/>
        <v>0.76354679802955672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2">
        <v>163</v>
      </c>
      <c r="B165" s="3" t="s">
        <v>279</v>
      </c>
      <c r="C165" s="3" t="s">
        <v>280</v>
      </c>
      <c r="D165" s="12">
        <v>15.5</v>
      </c>
      <c r="E165" s="2">
        <v>7</v>
      </c>
      <c r="F165" s="2">
        <v>0</v>
      </c>
      <c r="G165" s="18">
        <f t="shared" si="9"/>
        <v>22.5</v>
      </c>
      <c r="H165" s="19">
        <f t="shared" si="10"/>
        <v>0.55418719211822665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2">
        <v>164</v>
      </c>
      <c r="B166" s="3" t="s">
        <v>285</v>
      </c>
      <c r="C166" s="3" t="s">
        <v>286</v>
      </c>
      <c r="D166" s="2">
        <v>16.5</v>
      </c>
      <c r="E166" s="2">
        <v>0</v>
      </c>
      <c r="F166" s="2">
        <v>0</v>
      </c>
      <c r="G166" s="18">
        <f t="shared" si="9"/>
        <v>16.5</v>
      </c>
      <c r="H166" s="19">
        <f t="shared" si="10"/>
        <v>0.40640394088669951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5">
      <c r="A167" s="2">
        <v>165</v>
      </c>
      <c r="B167" s="3" t="s">
        <v>295</v>
      </c>
      <c r="C167" s="3" t="s">
        <v>296</v>
      </c>
      <c r="D167" s="2">
        <v>3</v>
      </c>
      <c r="E167" s="2">
        <v>5</v>
      </c>
      <c r="F167" s="2">
        <v>4.5</v>
      </c>
      <c r="G167" s="18">
        <f t="shared" si="9"/>
        <v>12.5</v>
      </c>
      <c r="H167" s="19">
        <f t="shared" si="10"/>
        <v>0.30788177339901479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5">
      <c r="A168" s="2">
        <v>166</v>
      </c>
      <c r="B168" s="3" t="s">
        <v>301</v>
      </c>
      <c r="C168" s="3" t="s">
        <v>302</v>
      </c>
      <c r="D168" s="2">
        <v>5.5</v>
      </c>
      <c r="E168" s="2">
        <v>2</v>
      </c>
      <c r="F168" s="2">
        <v>1.5</v>
      </c>
      <c r="G168" s="18">
        <f t="shared" si="9"/>
        <v>9</v>
      </c>
      <c r="H168" s="19">
        <f t="shared" si="10"/>
        <v>0.22167487684729065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5">
      <c r="A169" s="2">
        <v>167</v>
      </c>
      <c r="B169" s="3" t="s">
        <v>293</v>
      </c>
      <c r="C169" s="3" t="s">
        <v>294</v>
      </c>
      <c r="D169" s="2">
        <v>3</v>
      </c>
      <c r="E169" s="2">
        <v>2</v>
      </c>
      <c r="F169" s="2">
        <v>1.5</v>
      </c>
      <c r="G169" s="18">
        <f t="shared" si="9"/>
        <v>6.5</v>
      </c>
      <c r="H169" s="19">
        <f t="shared" si="10"/>
        <v>0.16009852216748771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5">
      <c r="A170" s="2">
        <v>168</v>
      </c>
      <c r="B170" s="3" t="s">
        <v>297</v>
      </c>
      <c r="C170" s="3" t="s">
        <v>298</v>
      </c>
      <c r="D170" s="2">
        <v>3</v>
      </c>
      <c r="E170" s="2">
        <v>2</v>
      </c>
      <c r="F170" s="2">
        <v>1.5</v>
      </c>
      <c r="G170" s="18">
        <f t="shared" si="9"/>
        <v>6.5</v>
      </c>
      <c r="H170" s="19">
        <f t="shared" si="10"/>
        <v>0.16009852216748771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5">
      <c r="A171" s="2">
        <v>169</v>
      </c>
      <c r="B171" s="3" t="s">
        <v>281</v>
      </c>
      <c r="C171" s="3" t="s">
        <v>282</v>
      </c>
      <c r="D171" s="2">
        <v>1</v>
      </c>
      <c r="E171" s="2">
        <v>5</v>
      </c>
      <c r="F171" s="2">
        <v>0</v>
      </c>
      <c r="G171" s="18">
        <f t="shared" si="9"/>
        <v>6</v>
      </c>
      <c r="H171" s="19">
        <f t="shared" si="10"/>
        <v>0.14778325123152708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2">
        <v>170</v>
      </c>
      <c r="B172" s="3" t="s">
        <v>309</v>
      </c>
      <c r="C172" s="3" t="s">
        <v>310</v>
      </c>
      <c r="D172" s="2">
        <v>0.5</v>
      </c>
      <c r="E172" s="2">
        <v>4</v>
      </c>
      <c r="F172" s="2">
        <v>0</v>
      </c>
      <c r="G172" s="18">
        <f t="shared" si="9"/>
        <v>4.5</v>
      </c>
      <c r="H172" s="19">
        <f t="shared" si="10"/>
        <v>0.11083743842364532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2">
        <v>171</v>
      </c>
      <c r="B173" s="3" t="s">
        <v>283</v>
      </c>
      <c r="C173" s="3" t="s">
        <v>284</v>
      </c>
      <c r="D173" s="2">
        <v>3</v>
      </c>
      <c r="E173" s="2">
        <v>0</v>
      </c>
      <c r="F173" s="2">
        <v>0</v>
      </c>
      <c r="G173" s="18">
        <f t="shared" si="9"/>
        <v>3</v>
      </c>
      <c r="H173" s="19">
        <f t="shared" si="10"/>
        <v>7.389162561576354E-2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1"/>
      <c r="B174" s="28"/>
      <c r="C174" s="28"/>
      <c r="D174" s="1"/>
      <c r="E174" s="1"/>
      <c r="F174" s="1"/>
      <c r="G174" s="29"/>
      <c r="H174" s="1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5">
      <c r="A175" s="31" t="s">
        <v>385</v>
      </c>
      <c r="B175" s="31"/>
      <c r="C175" s="31"/>
      <c r="D175" s="31"/>
      <c r="E175" s="31"/>
      <c r="F175" s="31"/>
      <c r="G175" s="31"/>
      <c r="H175" s="31"/>
      <c r="I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5">
      <c r="A176" s="2" t="s">
        <v>0</v>
      </c>
      <c r="B176" s="3" t="s">
        <v>1</v>
      </c>
      <c r="C176" s="2" t="s">
        <v>2</v>
      </c>
      <c r="D176" s="2" t="s">
        <v>374</v>
      </c>
      <c r="E176" s="2" t="s">
        <v>375</v>
      </c>
      <c r="F176" s="2" t="s">
        <v>376</v>
      </c>
      <c r="G176" s="24" t="s">
        <v>377</v>
      </c>
      <c r="H176" s="26" t="s">
        <v>386</v>
      </c>
      <c r="I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32.4" x14ac:dyDescent="0.25">
      <c r="A177" s="32" t="s">
        <v>331</v>
      </c>
      <c r="B177" s="33"/>
      <c r="C177" s="33"/>
      <c r="D177" s="34"/>
      <c r="E177" s="34"/>
      <c r="F177" s="34"/>
      <c r="G177" s="35"/>
      <c r="H177" s="27" t="s">
        <v>387</v>
      </c>
      <c r="I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8" x14ac:dyDescent="0.25">
      <c r="A178" s="2">
        <v>172</v>
      </c>
      <c r="B178" s="3" t="s">
        <v>354</v>
      </c>
      <c r="C178" s="2" t="s">
        <v>355</v>
      </c>
      <c r="D178" s="2">
        <v>50</v>
      </c>
      <c r="E178" s="2">
        <v>103</v>
      </c>
      <c r="F178" s="13">
        <v>62</v>
      </c>
      <c r="G178" s="25">
        <f t="shared" ref="G178:G198" si="11">D178+E178+F178</f>
        <v>215</v>
      </c>
      <c r="H178" s="19">
        <f>(G178/215)*5</f>
        <v>5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5">
      <c r="A179" s="2">
        <v>173</v>
      </c>
      <c r="B179" s="3" t="s">
        <v>360</v>
      </c>
      <c r="C179" s="2" t="s">
        <v>361</v>
      </c>
      <c r="D179" s="2">
        <v>33.5</v>
      </c>
      <c r="E179" s="2">
        <v>78</v>
      </c>
      <c r="F179" s="14">
        <v>72</v>
      </c>
      <c r="G179" s="25">
        <f t="shared" si="11"/>
        <v>183.5</v>
      </c>
      <c r="H179" s="19">
        <f t="shared" ref="H179:H198" si="12">(G179/215)*5</f>
        <v>4.2674418604651168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5">
      <c r="A180" s="2">
        <v>174</v>
      </c>
      <c r="B180" s="3" t="s">
        <v>332</v>
      </c>
      <c r="C180" s="2" t="s">
        <v>333</v>
      </c>
      <c r="D180" s="2">
        <v>48.5</v>
      </c>
      <c r="E180" s="2">
        <v>100</v>
      </c>
      <c r="F180" s="14">
        <v>35</v>
      </c>
      <c r="G180" s="25">
        <f t="shared" si="11"/>
        <v>183.5</v>
      </c>
      <c r="H180" s="19">
        <f t="shared" si="12"/>
        <v>4.2674418604651168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5">
      <c r="A181" s="2">
        <v>175</v>
      </c>
      <c r="B181" s="3" t="s">
        <v>338</v>
      </c>
      <c r="C181" s="2" t="s">
        <v>339</v>
      </c>
      <c r="D181" s="2">
        <v>40.5</v>
      </c>
      <c r="E181" s="2">
        <v>60</v>
      </c>
      <c r="F181" s="14">
        <v>10</v>
      </c>
      <c r="G181" s="25">
        <f t="shared" si="11"/>
        <v>110.5</v>
      </c>
      <c r="H181" s="19">
        <f t="shared" si="12"/>
        <v>2.5697674418604648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5">
      <c r="A182" s="2">
        <v>176</v>
      </c>
      <c r="B182" s="3" t="s">
        <v>342</v>
      </c>
      <c r="C182" s="2" t="s">
        <v>343</v>
      </c>
      <c r="D182" s="2">
        <v>22</v>
      </c>
      <c r="E182" s="2">
        <v>57</v>
      </c>
      <c r="F182" s="14">
        <v>3</v>
      </c>
      <c r="G182" s="25">
        <f t="shared" si="11"/>
        <v>82</v>
      </c>
      <c r="H182" s="19">
        <f t="shared" si="12"/>
        <v>1.9069767441860466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5">
      <c r="A183" s="2">
        <v>177</v>
      </c>
      <c r="B183" s="3" t="s">
        <v>340</v>
      </c>
      <c r="C183" s="2" t="s">
        <v>341</v>
      </c>
      <c r="D183" s="2">
        <v>25</v>
      </c>
      <c r="E183" s="2">
        <v>48</v>
      </c>
      <c r="F183" s="14">
        <v>6</v>
      </c>
      <c r="G183" s="25">
        <f t="shared" si="11"/>
        <v>79</v>
      </c>
      <c r="H183" s="19">
        <f t="shared" si="12"/>
        <v>1.8372093023255816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5">
      <c r="A184" s="2">
        <v>178</v>
      </c>
      <c r="B184" s="3" t="s">
        <v>356</v>
      </c>
      <c r="C184" s="2" t="s">
        <v>357</v>
      </c>
      <c r="D184" s="2">
        <v>13.5</v>
      </c>
      <c r="E184" s="2">
        <v>50</v>
      </c>
      <c r="F184" s="14">
        <v>19</v>
      </c>
      <c r="G184" s="25">
        <f t="shared" si="11"/>
        <v>82.5</v>
      </c>
      <c r="H184" s="19">
        <f t="shared" si="12"/>
        <v>1.9186046511627908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5">
      <c r="A185" s="2">
        <v>179</v>
      </c>
      <c r="B185" s="3" t="s">
        <v>344</v>
      </c>
      <c r="C185" s="2" t="s">
        <v>345</v>
      </c>
      <c r="D185" s="2">
        <v>26.5</v>
      </c>
      <c r="E185" s="2">
        <v>48</v>
      </c>
      <c r="F185" s="14">
        <v>3</v>
      </c>
      <c r="G185" s="25">
        <f t="shared" si="11"/>
        <v>77.5</v>
      </c>
      <c r="H185" s="19">
        <f t="shared" si="12"/>
        <v>1.8023255813953487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5">
      <c r="A186" s="2">
        <v>180</v>
      </c>
      <c r="B186" s="3" t="s">
        <v>362</v>
      </c>
      <c r="C186" s="2" t="s">
        <v>363</v>
      </c>
      <c r="D186" s="2">
        <v>31.5</v>
      </c>
      <c r="E186" s="2">
        <v>23</v>
      </c>
      <c r="F186" s="14">
        <v>17</v>
      </c>
      <c r="G186" s="25">
        <f t="shared" si="11"/>
        <v>71.5</v>
      </c>
      <c r="H186" s="19">
        <f t="shared" si="12"/>
        <v>1.6627906976744187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5">
      <c r="A187" s="2">
        <v>181</v>
      </c>
      <c r="B187" s="3" t="s">
        <v>368</v>
      </c>
      <c r="C187" s="2" t="s">
        <v>369</v>
      </c>
      <c r="D187" s="2">
        <v>22.5</v>
      </c>
      <c r="E187" s="2">
        <v>47</v>
      </c>
      <c r="F187" s="14">
        <v>0</v>
      </c>
      <c r="G187" s="25">
        <f t="shared" si="11"/>
        <v>69.5</v>
      </c>
      <c r="H187" s="19">
        <f t="shared" si="12"/>
        <v>1.6162790697674416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5">
      <c r="A188" s="2">
        <v>182</v>
      </c>
      <c r="B188" s="3" t="s">
        <v>366</v>
      </c>
      <c r="C188" s="2" t="s">
        <v>367</v>
      </c>
      <c r="D188" s="2">
        <v>11.5</v>
      </c>
      <c r="E188" s="2">
        <v>37</v>
      </c>
      <c r="F188" s="14">
        <v>17</v>
      </c>
      <c r="G188" s="25">
        <f t="shared" si="11"/>
        <v>65.5</v>
      </c>
      <c r="H188" s="19">
        <f t="shared" si="12"/>
        <v>1.5232558139534882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5">
      <c r="A189" s="2">
        <v>183</v>
      </c>
      <c r="B189" s="3" t="s">
        <v>334</v>
      </c>
      <c r="C189" s="2" t="s">
        <v>335</v>
      </c>
      <c r="D189" s="2">
        <v>28</v>
      </c>
      <c r="E189" s="2">
        <v>18</v>
      </c>
      <c r="F189" s="14">
        <v>17</v>
      </c>
      <c r="G189" s="25">
        <f t="shared" si="11"/>
        <v>63</v>
      </c>
      <c r="H189" s="19">
        <f t="shared" si="12"/>
        <v>1.4651162790697674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5">
      <c r="A190" s="2">
        <v>184</v>
      </c>
      <c r="B190" s="3" t="s">
        <v>346</v>
      </c>
      <c r="C190" s="2" t="s">
        <v>347</v>
      </c>
      <c r="D190" s="2">
        <v>6</v>
      </c>
      <c r="E190" s="2">
        <v>30</v>
      </c>
      <c r="F190" s="14">
        <v>10</v>
      </c>
      <c r="G190" s="25">
        <f t="shared" si="11"/>
        <v>46</v>
      </c>
      <c r="H190" s="19">
        <f t="shared" si="12"/>
        <v>1.069767441860465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5">
      <c r="A191" s="2">
        <v>185</v>
      </c>
      <c r="B191" s="3" t="s">
        <v>350</v>
      </c>
      <c r="C191" s="2" t="s">
        <v>351</v>
      </c>
      <c r="D191" s="2">
        <v>10.5</v>
      </c>
      <c r="E191" s="2">
        <v>20</v>
      </c>
      <c r="F191" s="14">
        <v>7</v>
      </c>
      <c r="G191" s="25">
        <f t="shared" si="11"/>
        <v>37.5</v>
      </c>
      <c r="H191" s="19">
        <f t="shared" si="12"/>
        <v>0.87209302325581395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5">
      <c r="A192" s="2">
        <v>186</v>
      </c>
      <c r="B192" s="3" t="s">
        <v>336</v>
      </c>
      <c r="C192" s="2" t="s">
        <v>337</v>
      </c>
      <c r="D192" s="2">
        <v>6.5</v>
      </c>
      <c r="E192" s="2">
        <v>21</v>
      </c>
      <c r="F192" s="14">
        <v>7</v>
      </c>
      <c r="G192" s="25">
        <f t="shared" si="11"/>
        <v>34.5</v>
      </c>
      <c r="H192" s="19">
        <f t="shared" si="12"/>
        <v>0.80232558139534882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5">
      <c r="A193" s="2">
        <v>187</v>
      </c>
      <c r="B193" s="3" t="s">
        <v>348</v>
      </c>
      <c r="C193" s="2" t="s">
        <v>349</v>
      </c>
      <c r="D193" s="2">
        <v>19.5</v>
      </c>
      <c r="E193" s="2">
        <v>14</v>
      </c>
      <c r="F193" s="14">
        <v>0</v>
      </c>
      <c r="G193" s="25">
        <f t="shared" si="11"/>
        <v>33.5</v>
      </c>
      <c r="H193" s="19">
        <f t="shared" si="12"/>
        <v>0.77906976744186052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5">
      <c r="A194" s="2">
        <v>188</v>
      </c>
      <c r="B194" s="3" t="s">
        <v>358</v>
      </c>
      <c r="C194" s="2" t="s">
        <v>359</v>
      </c>
      <c r="D194" s="2">
        <v>12.5</v>
      </c>
      <c r="E194" s="2">
        <v>19</v>
      </c>
      <c r="F194" s="14">
        <v>0</v>
      </c>
      <c r="G194" s="25">
        <f t="shared" si="11"/>
        <v>31.5</v>
      </c>
      <c r="H194" s="19">
        <f t="shared" si="12"/>
        <v>0.73255813953488369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5">
      <c r="A195" s="2">
        <v>189</v>
      </c>
      <c r="B195" s="3" t="s">
        <v>352</v>
      </c>
      <c r="C195" s="2" t="s">
        <v>353</v>
      </c>
      <c r="D195" s="2">
        <v>9.5</v>
      </c>
      <c r="E195" s="2">
        <v>15</v>
      </c>
      <c r="F195" s="14">
        <v>0</v>
      </c>
      <c r="G195" s="25">
        <f t="shared" si="11"/>
        <v>24.5</v>
      </c>
      <c r="H195" s="19">
        <f t="shared" si="12"/>
        <v>0.56976744186046513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5">
      <c r="A196" s="2">
        <v>190</v>
      </c>
      <c r="B196" s="3" t="s">
        <v>364</v>
      </c>
      <c r="C196" s="2" t="s">
        <v>365</v>
      </c>
      <c r="D196" s="2">
        <v>6.5</v>
      </c>
      <c r="E196" s="2">
        <v>17</v>
      </c>
      <c r="F196" s="14">
        <v>0</v>
      </c>
      <c r="G196" s="25">
        <f t="shared" si="11"/>
        <v>23.5</v>
      </c>
      <c r="H196" s="19">
        <f t="shared" si="12"/>
        <v>0.54651162790697683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5">
      <c r="A197" s="2">
        <v>191</v>
      </c>
      <c r="B197" s="3" t="s">
        <v>372</v>
      </c>
      <c r="C197" s="2" t="s">
        <v>373</v>
      </c>
      <c r="D197" s="2">
        <v>19</v>
      </c>
      <c r="E197" s="2">
        <v>12</v>
      </c>
      <c r="F197" s="14">
        <v>5</v>
      </c>
      <c r="G197" s="25">
        <f t="shared" si="11"/>
        <v>36</v>
      </c>
      <c r="H197" s="19">
        <f t="shared" si="12"/>
        <v>0.83720930232558133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5">
      <c r="A198" s="2">
        <v>192</v>
      </c>
      <c r="B198" s="3" t="s">
        <v>370</v>
      </c>
      <c r="C198" s="2" t="s">
        <v>371</v>
      </c>
      <c r="D198" s="2">
        <v>0</v>
      </c>
      <c r="E198" s="2">
        <v>0</v>
      </c>
      <c r="F198" s="14">
        <v>0</v>
      </c>
      <c r="G198" s="25">
        <f t="shared" si="11"/>
        <v>0</v>
      </c>
      <c r="H198" s="19">
        <f t="shared" si="12"/>
        <v>0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</sheetData>
  <autoFilter ref="D59:F117" xr:uid="{00000000-0009-0000-0000-000000000000}"/>
  <sortState xmlns:xlrd2="http://schemas.microsoft.com/office/spreadsheetml/2017/richdata2" ref="A5:H30">
    <sortCondition descending="1" ref="H30"/>
  </sortState>
  <mergeCells count="10">
    <mergeCell ref="A1:H1"/>
    <mergeCell ref="A175:H175"/>
    <mergeCell ref="A142:G142"/>
    <mergeCell ref="A177:G177"/>
    <mergeCell ref="A114:G114"/>
    <mergeCell ref="A4:G4"/>
    <mergeCell ref="A31:G31"/>
    <mergeCell ref="A58:G58"/>
    <mergeCell ref="A88:G88"/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Beck Lee</cp:lastModifiedBy>
  <dcterms:created xsi:type="dcterms:W3CDTF">2006-09-13T11:21:00Z</dcterms:created>
  <dcterms:modified xsi:type="dcterms:W3CDTF">2019-08-26T14:03:46Z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